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hidePivotFieldList="1" defaultThemeVersion="164011"/>
  <bookViews>
    <workbookView xWindow="-25320" yWindow="260" windowWidth="25440" windowHeight="15390" activeTab="1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62913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<sst xmlns="http://schemas.openxmlformats.org/spreadsheetml/2006/main" count="123" uniqueCount="90">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</sst>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28">
    <dxf>
      <numFmt numFmtId="19" formatCode="dd/mm/yyyy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108622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498.537385416668" createdVersion="7" refreshedVersion="6" minRefreshableVersion="3" recordCount="3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10-29T00:00:00" maxDate="2021-10-30T00:00:00"/>
    </cacheField>
    <cacheField name="Currently Registered Patients Aged 16+" numFmtId="0">
      <sharedItems containsSemiMixedTypes="0" containsString="0" containsNumber="1" containsInteger="1" minValue="1008" maxValue="3650"/>
    </cacheField>
    <cacheField name="A1) All patients who have received any COVID-19 vaccination dose" numFmtId="0">
      <sharedItems containsSemiMixedTypes="0" containsString="0" containsNumber="1" containsInteger="1" minValue="472" maxValue="1868"/>
    </cacheField>
    <cacheField name="A2) All patients who have received a second COVID-19 vaccination dose" numFmtId="0">
      <sharedItems containsSemiMixedTypes="0" containsString="0" containsNumber="1" containsInteger="1" minValue="340" maxValue="155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498.53738587963" createdVersion="7" refreshedVersion="6" minRefreshableVersion="3" recordCount="7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0-29T00:00:00" maxDate="2021-10-30T00:00:00"/>
    </cacheField>
    <cacheField name="Autism" numFmtId="0">
      <sharedItems containsSemiMixedTypes="0" containsString="0" containsNumber="1" containsInteger="1" minValue="1575" maxValue="2799"/>
    </cacheField>
    <cacheField name="Autism - Cohorts 01-09" numFmtId="0">
      <sharedItems containsSemiMixedTypes="0" containsString="0" containsNumber="1" containsInteger="1" minValue="730" maxValue="1195"/>
    </cacheField>
    <cacheField name="Autism - Cohorts 01-09 Vaccinated" numFmtId="0">
      <sharedItems containsSemiMixedTypes="0" containsString="0" containsNumber="1" containsInteger="1" minValue="470" maxValue="749"/>
    </cacheField>
    <cacheField name="Homeless" numFmtId="0">
      <sharedItems containsSemiMixedTypes="0" containsString="0" containsNumber="1" containsInteger="1" minValue="54" maxValue="401"/>
    </cacheField>
    <cacheField name="Homeless - Cohorts 01-10" numFmtId="0">
      <sharedItems containsSemiMixedTypes="0" containsString="0" containsNumber="1" containsInteger="1" minValue="53" maxValue="397"/>
    </cacheField>
    <cacheField name="Homeless - Cohorts 01-10 Vaccinated" numFmtId="0">
      <sharedItems containsSemiMixedTypes="0" containsString="0" containsNumber="1" containsInteger="1" minValue="22" maxValue="244"/>
    </cacheField>
    <cacheField name="Learning Disabilities" numFmtId="0">
      <sharedItems containsSemiMixedTypes="0" containsString="0" containsNumber="1" containsInteger="1" minValue="1038" maxValue="1788"/>
    </cacheField>
    <cacheField name="LD - Cohorts 01-10" numFmtId="0">
      <sharedItems containsSemiMixedTypes="0" containsString="0" containsNumber="1" containsInteger="1" minValue="899" maxValue="1494"/>
    </cacheField>
    <cacheField name="LD - Cohorts 01-10 Vaccinated" numFmtId="0">
      <sharedItems containsSemiMixedTypes="0" containsString="0" containsNumber="1" containsInteger="1" minValue="779" maxValue="1210"/>
    </cacheField>
    <cacheField name="Traveller Ethnicity" numFmtId="0">
      <sharedItems containsSemiMixedTypes="0" containsString="0" containsNumber="1" containsInteger="1" minValue="62" maxValue="1272"/>
    </cacheField>
    <cacheField name="Traveller Ethnicity - Cohorts 01-10" numFmtId="0">
      <sharedItems containsSemiMixedTypes="0" containsString="0" containsNumber="1" containsInteger="1" minValue="48" maxValue="1257"/>
    </cacheField>
    <cacheField name="Traveller Ethnicity - Cohorts 01-10 Vaccinated" numFmtId="0">
      <sharedItems containsSemiMixedTypes="0" containsString="0" containsNumber="1" containsInteger="1" minValue="32" maxValue="819"/>
    </cacheField>
    <cacheField name="Currently Registered Patients Aged 16+" numFmtId="0">
      <sharedItems containsSemiMixedTypes="0" containsString="0" containsNumber="1" containsInteger="1" minValue="171167" maxValue="353246"/>
    </cacheField>
    <cacheField name="A1) All patients who have received any COVID-19 vaccination dose" numFmtId="0">
      <sharedItems containsSemiMixedTypes="0" containsString="0" containsNumber="1" containsInteger="1" minValue="112164" maxValue="220550"/>
    </cacheField>
    <cacheField name="Autism 2nd Vaccine" numFmtId="0">
      <sharedItems containsSemiMixedTypes="0" containsString="0" containsNumber="1" containsInteger="1" minValue="405" maxValue="639"/>
    </cacheField>
    <cacheField name="Homeless 2nd Vaccine" numFmtId="0">
      <sharedItems containsSemiMixedTypes="0" containsString="0" containsNumber="1" containsInteger="1" minValue="18" maxValue="188"/>
    </cacheField>
    <cacheField name="LD 2nd Vaccine" numFmtId="0">
      <sharedItems containsSemiMixedTypes="0" containsString="0" containsNumber="1" containsInteger="1" minValue="727" maxValue="1111"/>
    </cacheField>
    <cacheField name="Traveller Ethnicity 2nd Vaccine" numFmtId="0">
      <sharedItems containsSemiMixedTypes="0" containsString="0" containsNumber="1" containsInteger="1" minValue="29" maxValue="727"/>
    </cacheField>
    <cacheField name="A2) All patients who have received a second COVID-19 vaccination dose" numFmtId="0">
      <sharedItems containsSemiMixedTypes="0" containsString="0" containsNumber="1" containsInteger="1" minValue="99692" maxValue="195179"/>
    </cacheField>
    <cacheField name="SMI 2nd Vaccine" numFmtId="0">
      <sharedItems containsSemiMixedTypes="0" containsString="0" containsNumber="1" containsInteger="1" minValue="1335" maxValue="3071"/>
    </cacheField>
    <cacheField name="SMI eligible for a Covid vaccine aged 18+" numFmtId="0">
      <sharedItems containsSemiMixedTypes="0" containsString="0" containsNumber="1" containsInteger="1" minValue="1938" maxValue="4734"/>
    </cacheField>
    <cacheField name="SMI Vaccinated" numFmtId="0">
      <sharedItems containsSemiMixedTypes="0" containsString="0" containsNumber="1" containsInteger="1" minValue="1459" maxValue="3458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">
  <r>
    <x v="0"/>
    <d v="2021-10-29T00:00:00"/>
    <n v="1008"/>
    <n v="472"/>
    <n v="340"/>
  </r>
  <r>
    <x v="1"/>
    <d v="2021-10-29T00:00:00"/>
    <n v="3650"/>
    <n v="1868"/>
    <n v="1552"/>
  </r>
  <r>
    <x v="2"/>
    <d v="2021-10-29T00:00:00"/>
    <n v="1189"/>
    <n v="570"/>
    <n v="426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7">
  <r>
    <x v="0"/>
    <d v="2021-10-29T00:00:00"/>
    <n v="1575"/>
    <n v="730"/>
    <n v="470"/>
    <n v="85"/>
    <n v="86"/>
    <n v="49"/>
    <n v="1038"/>
    <n v="899"/>
    <n v="779"/>
    <n v="62"/>
    <n v="48"/>
    <n v="32"/>
    <n v="171167"/>
    <n v="112164"/>
    <n v="405"/>
    <n v="44"/>
    <n v="727"/>
    <n v="29"/>
    <n v="99692"/>
    <n v="1335"/>
    <n v="1950"/>
    <n v="1459"/>
    <m/>
    <m/>
  </r>
  <r>
    <x v="1"/>
    <d v="2021-10-29T00:00:00"/>
    <n v="2384"/>
    <n v="1179"/>
    <n v="729"/>
    <n v="319"/>
    <n v="317"/>
    <n v="175"/>
    <n v="1442"/>
    <n v="1298"/>
    <n v="965"/>
    <n v="369"/>
    <n v="317"/>
    <n v="178"/>
    <n v="274612"/>
    <n v="175799"/>
    <n v="614"/>
    <n v="135"/>
    <n v="889"/>
    <n v="164"/>
    <n v="159941"/>
    <n v="2783"/>
    <n v="4633"/>
    <n v="3094"/>
    <m/>
    <m/>
  </r>
  <r>
    <x v="2"/>
    <d v="2021-10-29T00:00:00"/>
    <n v="1858"/>
    <n v="977"/>
    <n v="726"/>
    <n v="55"/>
    <n v="53"/>
    <n v="22"/>
    <n v="1216"/>
    <n v="1080"/>
    <n v="972"/>
    <n v="163"/>
    <n v="119"/>
    <n v="76"/>
    <n v="226780"/>
    <n v="179713"/>
    <n v="614"/>
    <n v="21"/>
    <n v="929"/>
    <n v="70"/>
    <n v="166835"/>
    <n v="1434"/>
    <n v="1938"/>
    <n v="1535"/>
    <m/>
    <m/>
  </r>
  <r>
    <x v="3"/>
    <d v="2021-10-29T00:00:00"/>
    <n v="2799"/>
    <n v="1125"/>
    <n v="749"/>
    <n v="319"/>
    <n v="303"/>
    <n v="163"/>
    <n v="1788"/>
    <n v="1494"/>
    <n v="1210"/>
    <n v="190"/>
    <n v="185"/>
    <n v="141"/>
    <n v="353246"/>
    <n v="220550"/>
    <n v="633"/>
    <n v="127"/>
    <n v="1111"/>
    <n v="127"/>
    <n v="195179"/>
    <n v="2833"/>
    <n v="4454"/>
    <n v="3148"/>
    <m/>
    <m/>
  </r>
  <r>
    <x v="4"/>
    <d v="2021-10-29T00:00:00"/>
    <n v="1842"/>
    <n v="1068"/>
    <n v="708"/>
    <n v="54"/>
    <n v="61"/>
    <n v="27"/>
    <n v="1527"/>
    <n v="1374"/>
    <n v="1164"/>
    <n v="1272"/>
    <n v="1257"/>
    <n v="819"/>
    <n v="235527"/>
    <n v="171915"/>
    <n v="621"/>
    <n v="18"/>
    <n v="1095"/>
    <n v="727"/>
    <n v="156115"/>
    <n v="2114"/>
    <n v="2940"/>
    <n v="2270"/>
    <m/>
    <m/>
  </r>
  <r>
    <x v="5"/>
    <d v="2021-10-29T00:00:00"/>
    <n v="2229"/>
    <n v="1019"/>
    <n v="739"/>
    <n v="401"/>
    <n v="397"/>
    <n v="244"/>
    <n v="1491"/>
    <n v="1318"/>
    <n v="1079"/>
    <n v="497"/>
    <n v="478"/>
    <n v="310"/>
    <n v="307500"/>
    <n v="204737"/>
    <n v="639"/>
    <n v="188"/>
    <n v="991"/>
    <n v="289"/>
    <n v="183226"/>
    <n v="3071"/>
    <n v="4734"/>
    <n v="3458"/>
    <m/>
    <m/>
  </r>
  <r>
    <x v="6"/>
    <d v="2021-10-29T00:00:00"/>
    <n v="2143"/>
    <n v="1195"/>
    <n v="664"/>
    <n v="146"/>
    <n v="144"/>
    <n v="65"/>
    <n v="1426"/>
    <n v="1255"/>
    <n v="988"/>
    <n v="97"/>
    <n v="94"/>
    <n v="74"/>
    <n v="216699"/>
    <n v="140898"/>
    <n v="574"/>
    <n v="51"/>
    <n v="933"/>
    <n v="69"/>
    <n v="128459"/>
    <n v="2282"/>
    <n v="3588"/>
    <n v="2512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27">
      <pivotArea field="0" type="button" dataOnly="0" labelOnly="1" outline="0" axis="axisRow" fieldPosition="0"/>
    </format>
    <format dxfId="2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5">
      <pivotArea field="0" type="button" dataOnly="0" labelOnly="1" outline="0" axis="axisRow" fieldPosition="0"/>
    </format>
    <format dxfId="2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3">
      <pivotArea field="0" type="button" dataOnly="0" labelOnly="1" outline="0" axis="axisRow" fieldPosition="0"/>
    </format>
    <format dxfId="2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1">
      <pivotArea outline="0" collapsedLevelsAreSubtotals="1" fieldPosition="0"/>
    </format>
    <format dxfId="20">
      <pivotArea outline="0" collapsedLevelsAreSubtotals="1" fieldPosition="0"/>
    </format>
    <format dxfId="19">
      <pivotArea outline="0" collapsedLevelsAreSubtotals="1" fieldPosition="0"/>
    </format>
    <format dxfId="1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17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16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1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3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1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11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10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9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7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6" dataBound="0" tableColumnId="51"/>
      <queryTableField id="25" dataBound="0" tableColumnId="5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2" name="UP_Homeless" displayName="UP_Homeless" ref="A1:E4" totalsRowShown="0">
  <autoFilter ref="A1:E4"/>
  <tableColumns count="5">
    <tableColumn id="1" name="Practice"/>
    <tableColumn id="2" name="Rel_D" dataDxfId="1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1" name="UPdata" displayName="UPdata" ref="A1:Z8" tableType="queryTable" totalsRowShown="0">
  <autoFilter ref="A1:Z8"/>
  <tableColumns count="26">
    <tableColumn id="27" uniqueName="27" name="Locality" queryTableFieldId="1"/>
    <tableColumn id="28" uniqueName="28" name="Rel_D" queryTableFieldId="2" dataDxfId="0"/>
    <tableColumn id="29" uniqueName="29" name="Autism" queryTableFieldId="3"/>
    <tableColumn id="30" uniqueName="30" name="Autism - Cohorts 01-09" queryTableFieldId="4"/>
    <tableColumn id="31" uniqueName="31" name="Autism - Cohorts 01-09 Vaccinated" queryTableFieldId="5"/>
    <tableColumn id="32" uniqueName="32" name="Homeless" queryTableFieldId="6"/>
    <tableColumn id="33" uniqueName="33" name="Homeless - Cohorts 01-10" queryTableFieldId="7"/>
    <tableColumn id="34" uniqueName="34" name="Homeless - Cohorts 01-10 Vaccinated" queryTableFieldId="8"/>
    <tableColumn id="35" uniqueName="35" name="Learning Disabilities" queryTableFieldId="9"/>
    <tableColumn id="36" uniqueName="36" name="LD - Cohorts 01-10" queryTableFieldId="10"/>
    <tableColumn id="37" uniqueName="37" name="LD - Cohorts 01-10 Vaccinated" queryTableFieldId="11"/>
    <tableColumn id="38" uniqueName="38" name="Traveller Ethnicity" queryTableFieldId="12"/>
    <tableColumn id="39" uniqueName="39" name="Traveller Ethnicity - Cohorts 01-10" queryTableFieldId="13"/>
    <tableColumn id="40" uniqueName="40" name="Traveller Ethnicity - Cohorts 01-10 Vaccinated" queryTableFieldId="14"/>
    <tableColumn id="41" uniqueName="41" name="Currently Registered Patients Aged 16+" queryTableFieldId="15"/>
    <tableColumn id="42" uniqueName="42" name="A1) All patients who have received any COVID-19 vaccination dose" queryTableFieldId="16"/>
    <tableColumn id="43" uniqueName="43" name="Autism 2nd Vaccine" queryTableFieldId="17"/>
    <tableColumn id="44" uniqueName="44" name="Homeless 2nd Vaccine" queryTableFieldId="18"/>
    <tableColumn id="45" uniqueName="45" name="LD 2nd Vaccine" queryTableFieldId="19"/>
    <tableColumn id="46" uniqueName="46" name="Traveller Ethnicity 2nd Vaccine" queryTableFieldId="20"/>
    <tableColumn id="47" uniqueName="47" name="A2) All patients who have received a second COVID-19 vaccination dose" queryTableFieldId="21"/>
    <tableColumn id="48" uniqueName="48" name="SMI 2nd Vaccine" queryTableFieldId="22"/>
    <tableColumn id="49" uniqueName="49" name="SMI eligible for a Covid vaccine aged 18+" queryTableFieldId="23"/>
    <tableColumn id="50" uniqueName="50" name="SMI Vaccinated" queryTableFieldId="24"/>
    <tableColumn id="51" uniqueName="51" name="Column2" queryTableFieldId="26"/>
    <tableColumn id="52" uniqueName="52" name="Column1" queryTableFieldId="2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zoomScale="85" zoomScaleNormal="85" workbookViewId="0">
      <pane ySplit="7" topLeftCell="A8" activePane="bottomLeft" state="frozen"/>
      <selection activeCell="B27" sqref="B27"/>
      <selection pane="bottomLeft" activeCell="G11" sqref="G11"/>
    </sheetView>
  </sheetViews>
  <sheetFormatPr defaultRowHeight="14.5" x14ac:dyDescent="0.35"/>
  <cols>
    <col min="1" max="1" width="31.81640625" customWidth="1"/>
    <col min="2" max="3" width="14.26953125" customWidth="1"/>
    <col min="5" max="5" width="14.26953125" customWidth="1"/>
    <col min="7" max="8" width="14.26953125" customWidth="1"/>
    <col min="10" max="10" width="14.26953125" customWidth="1"/>
    <col min="12" max="13" width="14.26953125" customWidth="1"/>
    <col min="15" max="15" width="14.26953125" customWidth="1"/>
    <col min="17" max="17" width="14.26953125" customWidth="1"/>
  </cols>
  <sheetData>
    <row r="1" spans="1:26" ht="18.5" x14ac:dyDescent="0.45">
      <c r="A1" s="5" t="s">
        <v>0</v>
      </c>
    </row>
    <row r="2" spans="1:26" ht="18.5" x14ac:dyDescent="0.45">
      <c r="A2" s="4" t="s">
        <v>1</v>
      </c>
    </row>
    <row r="3" spans="1:26" x14ac:dyDescent="0.35">
      <c r="A3" s="7">
        <f>MAX(UPdata[Rel_D])</f>
        <v>44498</v>
      </c>
    </row>
    <row r="6" spans="1:26" s="6" customFormat="1" ht="87" x14ac:dyDescent="0.3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1.5" hidden="1" x14ac:dyDescent="0.3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35">
      <c r="A8" s="1" t="s">
        <v>44</v>
      </c>
      <c r="B8" s="23">
        <v>1179</v>
      </c>
      <c r="C8" s="23">
        <v>729</v>
      </c>
      <c r="D8" s="21">
        <v>0.61832061068702293</v>
      </c>
      <c r="E8" s="23">
        <v>614</v>
      </c>
      <c r="F8" s="21">
        <v>0.52078032230703986</v>
      </c>
      <c r="G8" s="23">
        <v>317</v>
      </c>
      <c r="H8" s="23">
        <v>175</v>
      </c>
      <c r="I8" s="21">
        <v>0.55205047318611988</v>
      </c>
      <c r="J8" s="23">
        <v>135</v>
      </c>
      <c r="K8" s="21">
        <v>0.42586750788643535</v>
      </c>
      <c r="L8" s="23">
        <v>1298</v>
      </c>
      <c r="M8" s="23">
        <v>965</v>
      </c>
      <c r="N8" s="21">
        <v>0.7434514637904468</v>
      </c>
      <c r="O8" s="23">
        <v>889</v>
      </c>
      <c r="P8" s="21">
        <v>0.68489984591679509</v>
      </c>
      <c r="Q8" s="23">
        <v>317</v>
      </c>
      <c r="R8" s="23">
        <v>178</v>
      </c>
      <c r="S8" s="21">
        <v>0.56151419558359617</v>
      </c>
      <c r="T8" s="23">
        <v>164</v>
      </c>
      <c r="U8" s="21">
        <v>0.51735015772870663</v>
      </c>
      <c r="V8" s="23">
        <v>4633</v>
      </c>
      <c r="W8" s="23">
        <v>3094</v>
      </c>
      <c r="X8" s="21">
        <v>0.66781782862076411</v>
      </c>
      <c r="Y8" s="23">
        <v>2783</v>
      </c>
      <c r="Z8" s="21">
        <v>0.60069069717245849</v>
      </c>
    </row>
    <row r="9" spans="1:26" x14ac:dyDescent="0.35">
      <c r="A9" s="1" t="s">
        <v>45</v>
      </c>
      <c r="B9" s="23">
        <v>977</v>
      </c>
      <c r="C9" s="23">
        <v>726</v>
      </c>
      <c r="D9" s="21">
        <v>0.74309109518935512</v>
      </c>
      <c r="E9" s="23">
        <v>614</v>
      </c>
      <c r="F9" s="21">
        <v>0.62845445240532238</v>
      </c>
      <c r="G9" s="23">
        <v>53</v>
      </c>
      <c r="H9" s="23">
        <v>22</v>
      </c>
      <c r="I9" s="21">
        <v>0.41509433962264153</v>
      </c>
      <c r="J9" s="23">
        <v>21</v>
      </c>
      <c r="K9" s="21">
        <v>0.39622641509433965</v>
      </c>
      <c r="L9" s="23">
        <v>1080</v>
      </c>
      <c r="M9" s="23">
        <v>972</v>
      </c>
      <c r="N9" s="21">
        <v>0.9</v>
      </c>
      <c r="O9" s="23">
        <v>929</v>
      </c>
      <c r="P9" s="21">
        <v>0.86018518518518516</v>
      </c>
      <c r="Q9" s="23">
        <v>119</v>
      </c>
      <c r="R9" s="23">
        <v>76</v>
      </c>
      <c r="S9" s="21">
        <v>0.6386554621848739</v>
      </c>
      <c r="T9" s="23">
        <v>70</v>
      </c>
      <c r="U9" s="21">
        <v>0.58823529411764708</v>
      </c>
      <c r="V9" s="23">
        <v>1938</v>
      </c>
      <c r="W9" s="23">
        <v>1535</v>
      </c>
      <c r="X9" s="21">
        <v>0.7920536635706914</v>
      </c>
      <c r="Y9" s="23">
        <v>1434</v>
      </c>
      <c r="Z9" s="21">
        <v>0.73993808049535603</v>
      </c>
    </row>
    <row r="10" spans="1:26" x14ac:dyDescent="0.35">
      <c r="A10" s="1" t="s">
        <v>46</v>
      </c>
      <c r="B10" s="23">
        <v>1125</v>
      </c>
      <c r="C10" s="23">
        <v>749</v>
      </c>
      <c r="D10" s="21">
        <v>0.6657777777777778</v>
      </c>
      <c r="E10" s="23">
        <v>633</v>
      </c>
      <c r="F10" s="21">
        <v>0.56266666666666665</v>
      </c>
      <c r="G10" s="23">
        <v>303</v>
      </c>
      <c r="H10" s="23">
        <v>163</v>
      </c>
      <c r="I10" s="21">
        <v>0.53795379537953791</v>
      </c>
      <c r="J10" s="23">
        <v>127</v>
      </c>
      <c r="K10" s="21">
        <v>0.41914191419141916</v>
      </c>
      <c r="L10" s="23">
        <v>1494</v>
      </c>
      <c r="M10" s="23">
        <v>1210</v>
      </c>
      <c r="N10" s="21">
        <v>0.80990629183400265</v>
      </c>
      <c r="O10" s="23">
        <v>1111</v>
      </c>
      <c r="P10" s="21">
        <v>0.74364123159303885</v>
      </c>
      <c r="Q10" s="23">
        <v>185</v>
      </c>
      <c r="R10" s="23">
        <v>141</v>
      </c>
      <c r="S10" s="21">
        <v>0.76216216216216215</v>
      </c>
      <c r="T10" s="23">
        <v>127</v>
      </c>
      <c r="U10" s="21">
        <v>0.68648648648648647</v>
      </c>
      <c r="V10" s="23">
        <v>4454</v>
      </c>
      <c r="W10" s="23">
        <v>3148</v>
      </c>
      <c r="X10" s="21">
        <v>0.70678042209250114</v>
      </c>
      <c r="Y10" s="23">
        <v>2833</v>
      </c>
      <c r="Z10" s="21">
        <v>0.63605747642568478</v>
      </c>
    </row>
    <row r="11" spans="1:26" x14ac:dyDescent="0.35">
      <c r="A11" s="1" t="s">
        <v>47</v>
      </c>
      <c r="B11" s="23">
        <v>1068</v>
      </c>
      <c r="C11" s="23">
        <v>708</v>
      </c>
      <c r="D11" s="21">
        <v>0.6629213483146067</v>
      </c>
      <c r="E11" s="23">
        <v>621</v>
      </c>
      <c r="F11" s="21">
        <v>0.5814606741573034</v>
      </c>
      <c r="G11" s="23">
        <v>61</v>
      </c>
      <c r="H11" s="23">
        <v>27</v>
      </c>
      <c r="I11" s="21">
        <v>0.44262295081967212</v>
      </c>
      <c r="J11" s="23">
        <v>18</v>
      </c>
      <c r="K11" s="21">
        <v>0.29508196721311475</v>
      </c>
      <c r="L11" s="23">
        <v>1374</v>
      </c>
      <c r="M11" s="23">
        <v>1164</v>
      </c>
      <c r="N11" s="21">
        <v>0.84716157205240172</v>
      </c>
      <c r="O11" s="23">
        <v>1095</v>
      </c>
      <c r="P11" s="21">
        <v>0.79694323144104806</v>
      </c>
      <c r="Q11" s="23">
        <v>1257</v>
      </c>
      <c r="R11" s="23">
        <v>819</v>
      </c>
      <c r="S11" s="21">
        <v>0.65155131264916466</v>
      </c>
      <c r="T11" s="23">
        <v>727</v>
      </c>
      <c r="U11" s="21">
        <v>0.57836117740652349</v>
      </c>
      <c r="V11" s="23">
        <v>2940</v>
      </c>
      <c r="W11" s="23">
        <v>2270</v>
      </c>
      <c r="X11" s="21">
        <v>0.77210884353741494</v>
      </c>
      <c r="Y11" s="23">
        <v>2114</v>
      </c>
      <c r="Z11" s="21">
        <v>0.71904761904761905</v>
      </c>
    </row>
    <row r="12" spans="1:26" x14ac:dyDescent="0.35">
      <c r="A12" s="1" t="s">
        <v>48</v>
      </c>
      <c r="B12" s="23">
        <v>1019</v>
      </c>
      <c r="C12" s="23">
        <v>739</v>
      </c>
      <c r="D12" s="21">
        <v>0.72522080471050054</v>
      </c>
      <c r="E12" s="23">
        <v>639</v>
      </c>
      <c r="F12" s="21">
        <v>0.62708537782139351</v>
      </c>
      <c r="G12" s="23">
        <v>397</v>
      </c>
      <c r="H12" s="23">
        <v>244</v>
      </c>
      <c r="I12" s="21">
        <v>0.61460957178841313</v>
      </c>
      <c r="J12" s="23">
        <v>188</v>
      </c>
      <c r="K12" s="21">
        <v>0.47355163727959698</v>
      </c>
      <c r="L12" s="23">
        <v>1318</v>
      </c>
      <c r="M12" s="23">
        <v>1079</v>
      </c>
      <c r="N12" s="21">
        <v>0.81866464339908951</v>
      </c>
      <c r="O12" s="23">
        <v>991</v>
      </c>
      <c r="P12" s="21">
        <v>0.75189681335356606</v>
      </c>
      <c r="Q12" s="23">
        <v>478</v>
      </c>
      <c r="R12" s="23">
        <v>310</v>
      </c>
      <c r="S12" s="21">
        <v>0.64853556485355646</v>
      </c>
      <c r="T12" s="23">
        <v>289</v>
      </c>
      <c r="U12" s="21">
        <v>0.60460251046025104</v>
      </c>
      <c r="V12" s="23">
        <v>4734</v>
      </c>
      <c r="W12" s="23">
        <v>3458</v>
      </c>
      <c r="X12" s="21">
        <v>0.73046049852133499</v>
      </c>
      <c r="Y12" s="23">
        <v>3071</v>
      </c>
      <c r="Z12" s="21">
        <v>0.64871144909167722</v>
      </c>
    </row>
    <row r="13" spans="1:26" x14ac:dyDescent="0.35">
      <c r="A13" s="1" t="s">
        <v>49</v>
      </c>
      <c r="B13" s="23">
        <v>1195</v>
      </c>
      <c r="C13" s="23">
        <v>664</v>
      </c>
      <c r="D13" s="21">
        <v>0.55564853556485361</v>
      </c>
      <c r="E13" s="23">
        <v>574</v>
      </c>
      <c r="F13" s="21">
        <v>0.48033472803347282</v>
      </c>
      <c r="G13" s="23">
        <v>144</v>
      </c>
      <c r="H13" s="23">
        <v>65</v>
      </c>
      <c r="I13" s="21">
        <v>0.4513888888888889</v>
      </c>
      <c r="J13" s="23">
        <v>51</v>
      </c>
      <c r="K13" s="21">
        <v>0.35416666666666669</v>
      </c>
      <c r="L13" s="23">
        <v>1255</v>
      </c>
      <c r="M13" s="23">
        <v>988</v>
      </c>
      <c r="N13" s="21">
        <v>0.78725099601593629</v>
      </c>
      <c r="O13" s="23">
        <v>933</v>
      </c>
      <c r="P13" s="21">
        <v>0.74342629482071709</v>
      </c>
      <c r="Q13" s="23">
        <v>94</v>
      </c>
      <c r="R13" s="23">
        <v>74</v>
      </c>
      <c r="S13" s="21">
        <v>0.78723404255319152</v>
      </c>
      <c r="T13" s="23">
        <v>69</v>
      </c>
      <c r="U13" s="21">
        <v>0.73404255319148937</v>
      </c>
      <c r="V13" s="23">
        <v>3588</v>
      </c>
      <c r="W13" s="23">
        <v>2512</v>
      </c>
      <c r="X13" s="21">
        <v>0.70011148272017842</v>
      </c>
      <c r="Y13" s="23">
        <v>2282</v>
      </c>
      <c r="Z13" s="21">
        <v>0.63600891861761422</v>
      </c>
    </row>
    <row r="14" spans="1:26" x14ac:dyDescent="0.35">
      <c r="A14" s="1" t="s">
        <v>50</v>
      </c>
      <c r="B14" s="23">
        <v>730</v>
      </c>
      <c r="C14" s="23">
        <v>470</v>
      </c>
      <c r="D14" s="21">
        <v>0.64383561643835618</v>
      </c>
      <c r="E14" s="23">
        <v>405</v>
      </c>
      <c r="F14" s="21">
        <v>0.5547945205479452</v>
      </c>
      <c r="G14" s="23">
        <v>86</v>
      </c>
      <c r="H14" s="23">
        <v>49</v>
      </c>
      <c r="I14" s="21">
        <v>0.56976744186046513</v>
      </c>
      <c r="J14" s="23">
        <v>44</v>
      </c>
      <c r="K14" s="21">
        <v>0.51162790697674421</v>
      </c>
      <c r="L14" s="23">
        <v>899</v>
      </c>
      <c r="M14" s="23">
        <v>779</v>
      </c>
      <c r="N14" s="21">
        <v>0.86651835372636266</v>
      </c>
      <c r="O14" s="23">
        <v>727</v>
      </c>
      <c r="P14" s="21">
        <v>0.80867630700778648</v>
      </c>
      <c r="Q14" s="23">
        <v>48</v>
      </c>
      <c r="R14" s="23">
        <v>32</v>
      </c>
      <c r="S14" s="21">
        <v>0.66666666666666663</v>
      </c>
      <c r="T14" s="23">
        <v>29</v>
      </c>
      <c r="U14" s="21">
        <v>0.60416666666666663</v>
      </c>
      <c r="V14" s="23">
        <v>1950</v>
      </c>
      <c r="W14" s="23">
        <v>1459</v>
      </c>
      <c r="X14" s="21">
        <v>0.74820512820512819</v>
      </c>
      <c r="Y14" s="23">
        <v>1335</v>
      </c>
      <c r="Z14" s="21">
        <v>0.68461538461538463</v>
      </c>
    </row>
    <row r="15" spans="1:26" x14ac:dyDescent="0.35">
      <c r="A15" s="1" t="s">
        <v>51</v>
      </c>
      <c r="B15" s="23">
        <v>7293</v>
      </c>
      <c r="C15" s="23">
        <v>4785</v>
      </c>
      <c r="D15" s="21">
        <v>0.65610859728506787</v>
      </c>
      <c r="E15" s="23">
        <v>4100</v>
      </c>
      <c r="F15" s="21">
        <v>0.56218291512409158</v>
      </c>
      <c r="G15" s="23">
        <v>1361</v>
      </c>
      <c r="H15" s="23">
        <v>745</v>
      </c>
      <c r="I15" s="21">
        <v>0.54739162380602502</v>
      </c>
      <c r="J15" s="23">
        <v>584</v>
      </c>
      <c r="K15" s="21">
        <v>0.42909625275532698</v>
      </c>
      <c r="L15" s="23">
        <v>8718</v>
      </c>
      <c r="M15" s="23">
        <v>7157</v>
      </c>
      <c r="N15" s="21">
        <v>0.82094517091075936</v>
      </c>
      <c r="O15" s="23">
        <v>6675</v>
      </c>
      <c r="P15" s="21">
        <v>0.76565726083964214</v>
      </c>
      <c r="Q15" s="23">
        <v>2498</v>
      </c>
      <c r="R15" s="23">
        <v>1630</v>
      </c>
      <c r="S15" s="21">
        <v>0.65252201761409123</v>
      </c>
      <c r="T15" s="23">
        <v>1475</v>
      </c>
      <c r="U15" s="21">
        <v>0.59047237790232188</v>
      </c>
      <c r="V15" s="23">
        <v>24237</v>
      </c>
      <c r="W15" s="23">
        <v>17476</v>
      </c>
      <c r="X15" s="21">
        <v>0.72104633411725871</v>
      </c>
      <c r="Y15" s="23">
        <v>15852</v>
      </c>
      <c r="Z15" s="21">
        <v>0.65404134175021666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tabSelected="1" workbookViewId="0">
      <selection activeCell="B25" sqref="B25"/>
    </sheetView>
  </sheetViews>
  <sheetFormatPr defaultRowHeight="14.5" x14ac:dyDescent="0.35"/>
  <cols>
    <col min="1" max="1" width="23.90625" customWidth="1"/>
    <col min="2" max="2" width="40.26953125" customWidth="1"/>
    <col min="3" max="3" width="63.36328125" customWidth="1"/>
    <col min="4" max="4" width="12.08984375" customWidth="1"/>
    <col min="5" max="5" width="67.81640625" customWidth="1"/>
    <col min="6" max="6" width="13.1796875" customWidth="1"/>
  </cols>
  <sheetData>
    <row r="1" spans="1:6" x14ac:dyDescent="0.35">
      <c r="A1" t="s">
        <v>0</v>
      </c>
    </row>
    <row r="2" spans="1:6" ht="18.5" x14ac:dyDescent="0.45">
      <c r="A2" s="4" t="s">
        <v>1</v>
      </c>
    </row>
    <row r="3" spans="1:6" x14ac:dyDescent="0.35">
      <c r="A3" s="7">
        <f>Report!A3</f>
        <v>44498</v>
      </c>
    </row>
    <row r="7" spans="1:6" s="3" customFormat="1" x14ac:dyDescent="0.3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3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3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3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3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35"/>
    <row r="13" spans="1:6" hidden="1" x14ac:dyDescent="0.35"/>
    <row r="14" spans="1:6" hidden="1" x14ac:dyDescent="0.3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35">
      <c r="A15" s="1" t="s">
        <v>55</v>
      </c>
      <c r="B15" s="25">
        <v>1008</v>
      </c>
      <c r="C15" s="25">
        <v>472</v>
      </c>
      <c r="D15" s="21">
        <v>0.46825396825396826</v>
      </c>
      <c r="E15" s="25">
        <v>340</v>
      </c>
      <c r="F15" s="21">
        <v>0.33730158730158732</v>
      </c>
    </row>
    <row r="16" spans="1:6" x14ac:dyDescent="0.35">
      <c r="A16" s="1" t="s">
        <v>56</v>
      </c>
      <c r="B16" s="25">
        <v>3650</v>
      </c>
      <c r="C16" s="25">
        <v>1868</v>
      </c>
      <c r="D16" s="21">
        <v>0.51178082191780827</v>
      </c>
      <c r="E16" s="25">
        <v>1552</v>
      </c>
      <c r="F16" s="21">
        <v>0.42520547945205478</v>
      </c>
    </row>
    <row r="17" spans="1:6" x14ac:dyDescent="0.35">
      <c r="A17" s="1" t="s">
        <v>57</v>
      </c>
      <c r="B17" s="25">
        <v>1189</v>
      </c>
      <c r="C17" s="25">
        <v>570</v>
      </c>
      <c r="D17" s="21">
        <v>0.47939444911690499</v>
      </c>
      <c r="E17" s="25">
        <v>426</v>
      </c>
      <c r="F17" s="21">
        <v>0.3582842724978974</v>
      </c>
    </row>
    <row r="18" spans="1:6" x14ac:dyDescent="0.35">
      <c r="A18" s="1" t="s">
        <v>51</v>
      </c>
      <c r="B18" s="25">
        <v>5847</v>
      </c>
      <c r="C18" s="25">
        <v>2910</v>
      </c>
      <c r="D18" s="21">
        <v>0.49769112365315549</v>
      </c>
      <c r="E18" s="25">
        <v>2318</v>
      </c>
      <c r="F18" s="21">
        <v>0.39644262014708398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D17" sqref="D17"/>
    </sheetView>
  </sheetViews>
  <sheetFormatPr defaultRowHeight="14.5" x14ac:dyDescent="0.35"/>
  <cols>
    <col min="1" max="1" width="10.1796875" customWidth="1"/>
    <col min="2" max="2" width="15.54296875" bestFit="1" customWidth="1"/>
    <col min="3" max="3" width="37.54296875" customWidth="1"/>
    <col min="4" max="4" width="61.453125" customWidth="1"/>
    <col min="5" max="5" width="66" customWidth="1"/>
  </cols>
  <sheetData>
    <row r="1" spans="1:5" x14ac:dyDescent="0.3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35">
      <c r="A2" t="s">
        <v>55</v>
      </c>
      <c r="B2" s="24">
        <v>44498</v>
      </c>
      <c r="C2">
        <v>1008</v>
      </c>
      <c r="D2">
        <v>472</v>
      </c>
      <c r="E2">
        <v>340</v>
      </c>
    </row>
    <row r="3" spans="1:5" x14ac:dyDescent="0.35">
      <c r="A3" t="s">
        <v>56</v>
      </c>
      <c r="B3" s="24">
        <v>44498</v>
      </c>
      <c r="C3">
        <v>3650</v>
      </c>
      <c r="D3">
        <v>1868</v>
      </c>
      <c r="E3">
        <v>1552</v>
      </c>
    </row>
    <row r="4" spans="1:5" x14ac:dyDescent="0.35">
      <c r="A4" t="s">
        <v>57</v>
      </c>
      <c r="B4" s="24">
        <v>44498</v>
      </c>
      <c r="C4">
        <v>1189</v>
      </c>
      <c r="D4">
        <v>570</v>
      </c>
      <c r="E4">
        <v>426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sqref="A1:Z8"/>
    </sheetView>
  </sheetViews>
  <sheetFormatPr defaultRowHeight="14.5" x14ac:dyDescent="0.35"/>
  <cols>
    <col min="1" max="1" width="20.26953125" bestFit="1" customWidth="1"/>
    <col min="2" max="2" width="10.453125" style="22" bestFit="1" customWidth="1"/>
    <col min="3" max="3" width="9" bestFit="1" customWidth="1"/>
    <col min="4" max="4" width="22.453125" bestFit="1" customWidth="1"/>
    <col min="5" max="5" width="32.36328125" bestFit="1" customWidth="1"/>
    <col min="6" max="6" width="11.1796875" bestFit="1" customWidth="1"/>
    <col min="7" max="7" width="24.7265625" bestFit="1" customWidth="1"/>
    <col min="8" max="8" width="34.54296875" bestFit="1" customWidth="1"/>
    <col min="9" max="9" width="19.81640625" bestFit="1" customWidth="1"/>
    <col min="10" max="10" width="18.54296875" bestFit="1" customWidth="1"/>
    <col min="11" max="11" width="28.453125" bestFit="1" customWidth="1"/>
    <col min="12" max="12" width="18.1796875" bestFit="1" customWidth="1"/>
    <col min="13" max="13" width="31.81640625" bestFit="1" customWidth="1"/>
    <col min="14" max="14" width="41.6328125" bestFit="1" customWidth="1"/>
    <col min="15" max="15" width="36.1796875" bestFit="1" customWidth="1"/>
    <col min="16" max="16" width="59.1796875" bestFit="1" customWidth="1"/>
    <col min="17" max="17" width="19.6328125" bestFit="1" customWidth="1"/>
    <col min="18" max="18" width="21.81640625" bestFit="1" customWidth="1"/>
    <col min="19" max="19" width="15.7265625" bestFit="1" customWidth="1"/>
    <col min="20" max="20" width="28.90625" bestFit="1" customWidth="1"/>
    <col min="21" max="21" width="63.6328125" bestFit="1" customWidth="1"/>
    <col min="22" max="22" width="16.81640625" bestFit="1" customWidth="1"/>
    <col min="23" max="23" width="37" bestFit="1" customWidth="1"/>
    <col min="24" max="24" width="16" bestFit="1" customWidth="1"/>
    <col min="25" max="26" width="10.54296875" bestFit="1" customWidth="1"/>
  </cols>
  <sheetData>
    <row r="1" spans="1:26" x14ac:dyDescent="0.3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35">
      <c r="A2" t="s">
        <v>50</v>
      </c>
      <c r="B2" s="22">
        <v>44498</v>
      </c>
      <c r="C2">
        <v>1575</v>
      </c>
      <c r="D2">
        <v>730</v>
      </c>
      <c r="E2">
        <v>470</v>
      </c>
      <c r="F2">
        <v>85</v>
      </c>
      <c r="G2">
        <v>86</v>
      </c>
      <c r="H2">
        <v>49</v>
      </c>
      <c r="I2">
        <v>1038</v>
      </c>
      <c r="J2">
        <v>899</v>
      </c>
      <c r="K2">
        <v>779</v>
      </c>
      <c r="L2">
        <v>62</v>
      </c>
      <c r="M2">
        <v>48</v>
      </c>
      <c r="N2">
        <v>32</v>
      </c>
      <c r="O2">
        <v>171167</v>
      </c>
      <c r="P2">
        <v>112164</v>
      </c>
      <c r="Q2">
        <v>405</v>
      </c>
      <c r="R2">
        <v>44</v>
      </c>
      <c r="S2">
        <v>727</v>
      </c>
      <c r="T2">
        <v>29</v>
      </c>
      <c r="U2">
        <v>99692</v>
      </c>
      <c r="V2">
        <v>1335</v>
      </c>
      <c r="W2">
        <v>1950</v>
      </c>
      <c r="X2">
        <v>1459</v>
      </c>
    </row>
    <row r="3" spans="1:26" x14ac:dyDescent="0.35">
      <c r="A3" t="s">
        <v>44</v>
      </c>
      <c r="B3" s="22">
        <v>44498</v>
      </c>
      <c r="C3">
        <v>2384</v>
      </c>
      <c r="D3">
        <v>1179</v>
      </c>
      <c r="E3">
        <v>729</v>
      </c>
      <c r="F3">
        <v>319</v>
      </c>
      <c r="G3">
        <v>317</v>
      </c>
      <c r="H3">
        <v>175</v>
      </c>
      <c r="I3">
        <v>1442</v>
      </c>
      <c r="J3">
        <v>1298</v>
      </c>
      <c r="K3">
        <v>965</v>
      </c>
      <c r="L3">
        <v>369</v>
      </c>
      <c r="M3">
        <v>317</v>
      </c>
      <c r="N3">
        <v>178</v>
      </c>
      <c r="O3">
        <v>274612</v>
      </c>
      <c r="P3">
        <v>175799</v>
      </c>
      <c r="Q3">
        <v>614</v>
      </c>
      <c r="R3">
        <v>135</v>
      </c>
      <c r="S3">
        <v>889</v>
      </c>
      <c r="T3">
        <v>164</v>
      </c>
      <c r="U3">
        <v>159941</v>
      </c>
      <c r="V3">
        <v>2783</v>
      </c>
      <c r="W3">
        <v>4633</v>
      </c>
      <c r="X3">
        <v>3094</v>
      </c>
    </row>
    <row r="4" spans="1:26" x14ac:dyDescent="0.35">
      <c r="A4" t="s">
        <v>45</v>
      </c>
      <c r="B4" s="22">
        <v>44498</v>
      </c>
      <c r="C4">
        <v>1858</v>
      </c>
      <c r="D4">
        <v>977</v>
      </c>
      <c r="E4">
        <v>726</v>
      </c>
      <c r="F4">
        <v>55</v>
      </c>
      <c r="G4">
        <v>53</v>
      </c>
      <c r="H4">
        <v>22</v>
      </c>
      <c r="I4">
        <v>1216</v>
      </c>
      <c r="J4">
        <v>1080</v>
      </c>
      <c r="K4">
        <v>972</v>
      </c>
      <c r="L4">
        <v>163</v>
      </c>
      <c r="M4">
        <v>119</v>
      </c>
      <c r="N4">
        <v>76</v>
      </c>
      <c r="O4">
        <v>226780</v>
      </c>
      <c r="P4">
        <v>179713</v>
      </c>
      <c r="Q4">
        <v>614</v>
      </c>
      <c r="R4">
        <v>21</v>
      </c>
      <c r="S4">
        <v>929</v>
      </c>
      <c r="T4">
        <v>70</v>
      </c>
      <c r="U4">
        <v>166835</v>
      </c>
      <c r="V4">
        <v>1434</v>
      </c>
      <c r="W4">
        <v>1938</v>
      </c>
      <c r="X4">
        <v>1535</v>
      </c>
    </row>
    <row r="5" spans="1:26" x14ac:dyDescent="0.35">
      <c r="A5" t="s">
        <v>46</v>
      </c>
      <c r="B5" s="22">
        <v>44498</v>
      </c>
      <c r="C5">
        <v>2799</v>
      </c>
      <c r="D5">
        <v>1125</v>
      </c>
      <c r="E5">
        <v>749</v>
      </c>
      <c r="F5">
        <v>319</v>
      </c>
      <c r="G5">
        <v>303</v>
      </c>
      <c r="H5">
        <v>163</v>
      </c>
      <c r="I5">
        <v>1788</v>
      </c>
      <c r="J5">
        <v>1494</v>
      </c>
      <c r="K5">
        <v>1210</v>
      </c>
      <c r="L5">
        <v>190</v>
      </c>
      <c r="M5">
        <v>185</v>
      </c>
      <c r="N5">
        <v>141</v>
      </c>
      <c r="O5">
        <v>353246</v>
      </c>
      <c r="P5">
        <v>220550</v>
      </c>
      <c r="Q5">
        <v>633</v>
      </c>
      <c r="R5">
        <v>127</v>
      </c>
      <c r="S5">
        <v>1111</v>
      </c>
      <c r="T5">
        <v>127</v>
      </c>
      <c r="U5">
        <v>195179</v>
      </c>
      <c r="V5">
        <v>2833</v>
      </c>
      <c r="W5">
        <v>4454</v>
      </c>
      <c r="X5">
        <v>3148</v>
      </c>
    </row>
    <row r="6" spans="1:26" x14ac:dyDescent="0.35">
      <c r="A6" t="s">
        <v>47</v>
      </c>
      <c r="B6" s="22">
        <v>44498</v>
      </c>
      <c r="C6">
        <v>1842</v>
      </c>
      <c r="D6">
        <v>1068</v>
      </c>
      <c r="E6">
        <v>708</v>
      </c>
      <c r="F6">
        <v>54</v>
      </c>
      <c r="G6">
        <v>61</v>
      </c>
      <c r="H6">
        <v>27</v>
      </c>
      <c r="I6">
        <v>1527</v>
      </c>
      <c r="J6">
        <v>1374</v>
      </c>
      <c r="K6">
        <v>1164</v>
      </c>
      <c r="L6">
        <v>1272</v>
      </c>
      <c r="M6">
        <v>1257</v>
      </c>
      <c r="N6">
        <v>819</v>
      </c>
      <c r="O6">
        <v>235527</v>
      </c>
      <c r="P6">
        <v>171915</v>
      </c>
      <c r="Q6">
        <v>621</v>
      </c>
      <c r="R6">
        <v>18</v>
      </c>
      <c r="S6">
        <v>1095</v>
      </c>
      <c r="T6">
        <v>727</v>
      </c>
      <c r="U6">
        <v>156115</v>
      </c>
      <c r="V6">
        <v>2114</v>
      </c>
      <c r="W6">
        <v>2940</v>
      </c>
      <c r="X6">
        <v>2270</v>
      </c>
    </row>
    <row r="7" spans="1:26" x14ac:dyDescent="0.35">
      <c r="A7" t="s">
        <v>48</v>
      </c>
      <c r="B7" s="22">
        <v>44498</v>
      </c>
      <c r="C7">
        <v>2229</v>
      </c>
      <c r="D7">
        <v>1019</v>
      </c>
      <c r="E7">
        <v>739</v>
      </c>
      <c r="F7">
        <v>401</v>
      </c>
      <c r="G7">
        <v>397</v>
      </c>
      <c r="H7">
        <v>244</v>
      </c>
      <c r="I7">
        <v>1491</v>
      </c>
      <c r="J7">
        <v>1318</v>
      </c>
      <c r="K7">
        <v>1079</v>
      </c>
      <c r="L7">
        <v>497</v>
      </c>
      <c r="M7">
        <v>478</v>
      </c>
      <c r="N7">
        <v>310</v>
      </c>
      <c r="O7">
        <v>307500</v>
      </c>
      <c r="P7">
        <v>204737</v>
      </c>
      <c r="Q7">
        <v>639</v>
      </c>
      <c r="R7">
        <v>188</v>
      </c>
      <c r="S7">
        <v>991</v>
      </c>
      <c r="T7">
        <v>289</v>
      </c>
      <c r="U7">
        <v>183226</v>
      </c>
      <c r="V7">
        <v>3071</v>
      </c>
      <c r="W7">
        <v>4734</v>
      </c>
      <c r="X7">
        <v>3458</v>
      </c>
    </row>
    <row r="8" spans="1:26" x14ac:dyDescent="0.35">
      <c r="A8" t="s">
        <v>49</v>
      </c>
      <c r="B8" s="22">
        <v>44498</v>
      </c>
      <c r="C8">
        <v>2143</v>
      </c>
      <c r="D8">
        <v>1195</v>
      </c>
      <c r="E8">
        <v>664</v>
      </c>
      <c r="F8">
        <v>146</v>
      </c>
      <c r="G8">
        <v>144</v>
      </c>
      <c r="H8">
        <v>65</v>
      </c>
      <c r="I8">
        <v>1426</v>
      </c>
      <c r="J8">
        <v>1255</v>
      </c>
      <c r="K8">
        <v>988</v>
      </c>
      <c r="L8">
        <v>97</v>
      </c>
      <c r="M8">
        <v>94</v>
      </c>
      <c r="N8">
        <v>74</v>
      </c>
      <c r="O8">
        <v>216699</v>
      </c>
      <c r="P8">
        <v>140898</v>
      </c>
      <c r="Q8">
        <v>574</v>
      </c>
      <c r="R8">
        <v>51</v>
      </c>
      <c r="S8">
        <v>933</v>
      </c>
      <c r="T8">
        <v>69</v>
      </c>
      <c r="U8">
        <v>128459</v>
      </c>
      <c r="V8">
        <v>2282</v>
      </c>
      <c r="W8">
        <v>3588</v>
      </c>
      <c r="X8">
        <v>2512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5BC1E49-BACE-4029-B2FB-31145831074E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45ae7f3d-bcd0-4e4b-af93-f03a9fbb19b5"/>
    <ds:schemaRef ds:uri="http://purl.org/dc/terms/"/>
    <ds:schemaRef ds:uri="http://schemas.microsoft.com/office/infopath/2007/PartnerControls"/>
    <ds:schemaRef ds:uri="http://schemas.microsoft.com/sharepoint/v3"/>
    <ds:schemaRef ds:uri="http://purl.org/dc/elements/1.1/"/>
    <ds:schemaRef ds:uri="http://schemas.openxmlformats.org/package/2006/metadata/core-properties"/>
    <ds:schemaRef ds:uri="d5efd484-15aa-41a0-83f6-0646502cb6d6"/>
    <ds:schemaRef ds:uri="http://www.w3.org/XML/1998/namespace"/>
  </ds:schemaRefs>
</ds:datastoreItem>
</file>

<file path=customXml/itemProps5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2021-10-29T14:25:01Z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