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filterPrivacy="1" hidePivotFieldList="1"/>
  <xr:revisionPtr revIDLastSave="12" documentId="11_3AED8792330AD46A121D92CC2F181167DCEAC024" xr6:coauthVersionLast="47" xr6:coauthVersionMax="47" xr10:uidLastSave="{4A78BB00-8378-4CF9-847F-7C4303F3492B}"/>
  <bookViews>
    <workbookView xWindow="-120" yWindow="-120" windowWidth="29040" windowHeight="15840" xr2:uid="{00000000-000D-0000-FFFF-FFFF00000000}"/>
  </bookViews>
  <sheets>
    <sheet name="Report" sheetId="3" r:id="rId1"/>
    <sheet name="Homeless Practices" sheetId="4" r:id="rId2"/>
    <sheet name="Homeless Data" sheetId="5" state="hidden" r:id="rId3"/>
    <sheet name="Data" sheetId="2" state="hidden" r:id="rId4"/>
  </sheets>
  <definedNames>
    <definedName name="ExternalData_1" localSheetId="3" hidden="1">Data!$A$1:$X$8</definedName>
  </definedNames>
  <calcPr calcId="191029"/>
  <pivotCaches>
    <pivotCache cacheId="10" r:id="rId5"/>
    <pivotCache cacheId="13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<sst xmlns="http://schemas.openxmlformats.org/spreadsheetml/2006/main" count="123" uniqueCount="90">
  <si>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</si>
  <si>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</si>
  <si>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</si>
  <si>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</si>
  <si>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</si>
  <si>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</si>
  <si>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</si>
  <si>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</si>
  <si>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</si>
  <si>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</si>
  <si>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</si>
  <si>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</si>
  <si>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</si>
  <si>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</si>
  <si>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</si>
  <si>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</si>
  <si>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</si>
  <si>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</si>
  <si>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</si>
  <si>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</si>
  <si>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</si>
  <si>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</si>
  <si>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</si>
  <si>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</si>
  <si>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</si>
  <si>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</si>
  <si>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</si>
  <si>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</si>
  <si>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</si>
  <si>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</si>
  <si>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</si>
  <si>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</si>
  <si>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</si>
  <si>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</si>
  <si>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</si>
  <si>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</si>
  <si>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</si>
  <si>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</si>
  <si>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</si>
  <si>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</si>
  <si>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</si>
  <si>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</si>
  <si>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</si>
  <si>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</si>
  <si>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City &amp; Hackney</t>
  </si>
  <si>
    <t>Havering</t>
  </si>
  <si>
    <t>Newham</t>
  </si>
  <si>
    <t>Redbridge</t>
  </si>
  <si>
    <t>Tower Hamlets</t>
  </si>
  <si>
    <t>Waltham Forest</t>
  </si>
  <si>
    <t>Barking and Dagenham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</si>
  <si>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</si>
  <si>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</si>
  <si>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</si>
  <si>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</si>
  <si>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</si>
  <si>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</si>
  <si>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</si>
  <si>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</si>
  <si>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</si>
  <si>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</si>
  <si>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</si>
  <si>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</si>
  <si>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</si>
  <si>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</si>
  <si>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</si>
  <si>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</si>
  <si>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</si>
  <si>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</si>
  <si>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</si>
  <si>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</si>
  <si>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</si>
  <si>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</si>
  <si>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</si>
  <si>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</si>
  <si>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</si>
  <si>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</si>
  <si>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</si>
  <si>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</si>
  <si>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</si>
  <si>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</si>
  <si>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</si>
  <si>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</si>
  <si>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</si>
  <si>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</si>
  <si>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</si>
  <si>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</si>
  <si>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</si>
  <si>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Column2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</si>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</sst>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  <xf numFmtId="0" fontId="0" fillId="0" borderId="0" xfId="0" applyNumberFormat="1"/>
  </cellXfs>
  <cellStyles count="2">
    <cellStyle name="Normal" xfId="0" builtinId="0"/>
    <cellStyle name="Percent" xfId="1" builtinId="5"/>
  </cellStyles>
  <dxfs count="80"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26.580938888888" createdVersion="7" refreshedVersion="7" minRefreshableVersion="3" recordCount="7" xr:uid="{00000000-000A-0000-FFFF-FFFF00000000}">
  <cacheSource type="worksheet">
    <worksheetSource name="UPdata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11-26T00:00:00" maxDate="2021-11-27T00:00:00"/>
    </cacheField>
    <cacheField name="Autism" numFmtId="0">
      <sharedItems containsSemiMixedTypes="0" containsString="0" containsNumber="1" containsInteger="1" minValue="1594" maxValue="2837"/>
    </cacheField>
    <cacheField name="Autism - Cohorts 01-09" numFmtId="0">
      <sharedItems containsSemiMixedTypes="0" containsString="0" containsNumber="1" containsInteger="1" minValue="739" maxValue="1207"/>
    </cacheField>
    <cacheField name="Autism - Cohorts 01-09 Vaccinated" numFmtId="0">
      <sharedItems containsSemiMixedTypes="0" containsString="0" containsNumber="1" containsInteger="1" minValue="486" maxValue="771"/>
    </cacheField>
    <cacheField name="Homeless" numFmtId="0">
      <sharedItems containsSemiMixedTypes="0" containsString="0" containsNumber="1" containsInteger="1" minValue="50" maxValue="409"/>
    </cacheField>
    <cacheField name="Homeless - Cohorts 01-10" numFmtId="0">
      <sharedItems containsSemiMixedTypes="0" containsString="0" containsNumber="1" containsInteger="1" minValue="49" maxValue="405"/>
    </cacheField>
    <cacheField name="Homeless - Cohorts 01-10 Vaccinated" numFmtId="0">
      <sharedItems containsSemiMixedTypes="0" containsString="0" containsNumber="1" containsInteger="1" minValue="21" maxValue="254"/>
    </cacheField>
    <cacheField name="Learning Disabilities" numFmtId="0">
      <sharedItems containsSemiMixedTypes="0" containsString="0" containsNumber="1" containsInteger="1" minValue="1034" maxValue="1820"/>
    </cacheField>
    <cacheField name="LD - Cohorts 01-10" numFmtId="0">
      <sharedItems containsSemiMixedTypes="0" containsString="0" containsNumber="1" containsInteger="1" minValue="896" maxValue="1506"/>
    </cacheField>
    <cacheField name="LD - Cohorts 01-10 Vaccinated" numFmtId="0">
      <sharedItems containsSemiMixedTypes="0" containsString="0" containsNumber="1" containsInteger="1" minValue="779" maxValue="1225"/>
    </cacheField>
    <cacheField name="Traveller Ethnicity" numFmtId="0">
      <sharedItems containsSemiMixedTypes="0" containsString="0" containsNumber="1" containsInteger="1" minValue="64" maxValue="1267"/>
    </cacheField>
    <cacheField name="Traveller Ethnicity - Cohorts 01-10" numFmtId="0">
      <sharedItems containsSemiMixedTypes="0" containsString="0" containsNumber="1" containsInteger="1" minValue="49" maxValue="1252"/>
    </cacheField>
    <cacheField name="Traveller Ethnicity - Cohorts 01-10 Vaccinated" numFmtId="0">
      <sharedItems containsSemiMixedTypes="0" containsString="0" containsNumber="1" containsInteger="1" minValue="31" maxValue="840"/>
    </cacheField>
    <cacheField name="Currently Registered Patients Aged 16+" numFmtId="0">
      <sharedItems containsSemiMixedTypes="0" containsString="0" containsNumber="1" containsInteger="1" minValue="171597" maxValue="354583"/>
    </cacheField>
    <cacheField name="A1) All patients who have received any COVID-19 vaccination dose" numFmtId="0">
      <sharedItems containsSemiMixedTypes="0" containsString="0" containsNumber="1" containsInteger="1" minValue="115668" maxValue="227020"/>
    </cacheField>
    <cacheField name="Autism 2nd Vaccine" numFmtId="0">
      <sharedItems containsSemiMixedTypes="0" containsString="0" containsNumber="1" containsInteger="1" minValue="421" maxValue="664"/>
    </cacheField>
    <cacheField name="Homeless 2nd Vaccine" numFmtId="0">
      <sharedItems containsSemiMixedTypes="0" containsString="0" containsNumber="1" containsInteger="1" minValue="16" maxValue="203"/>
    </cacheField>
    <cacheField name="LD 2nd Vaccine" numFmtId="0">
      <sharedItems containsSemiMixedTypes="0" containsString="0" containsNumber="1" containsInteger="1" minValue="736" maxValue="1135"/>
    </cacheField>
    <cacheField name="Traveller Ethnicity 2nd Vaccine" numFmtId="0">
      <sharedItems containsSemiMixedTypes="0" containsString="0" containsNumber="1" containsInteger="1" minValue="29" maxValue="745"/>
    </cacheField>
    <cacheField name="A2) All patients who have received a second COVID-19 vaccination dose" numFmtId="0">
      <sharedItems containsSemiMixedTypes="0" containsString="0" containsNumber="1" containsInteger="1" minValue="102183" maxValue="200384"/>
    </cacheField>
    <cacheField name="SMI 2nd Vaccine" numFmtId="0">
      <sharedItems containsSemiMixedTypes="0" containsString="0" containsNumber="1" containsInteger="1" minValue="1357" maxValue="3159"/>
    </cacheField>
    <cacheField name="SMI eligible for a Covid vaccine aged 18+" numFmtId="0">
      <sharedItems containsSemiMixedTypes="0" containsString="0" containsNumber="1" containsInteger="1" minValue="1931" maxValue="4751"/>
    </cacheField>
    <cacheField name="SMI Vaccinated" numFmtId="0">
      <sharedItems containsSemiMixedTypes="0" containsString="0" containsNumber="1" containsInteger="1" minValue="1472" maxValue="3501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26.580939236112" createdVersion="7" refreshedVersion="7" minRefreshableVersion="3" recordCount="3" xr:uid="{00000000-000A-0000-FFFF-FFFF01000000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11-26T00:00:00" maxDate="2021-11-27T00:00:00"/>
    </cacheField>
    <cacheField name="Currently Registered Patients Aged 16+" numFmtId="0">
      <sharedItems containsSemiMixedTypes="0" containsString="0" containsNumber="1" containsInteger="1" minValue="1068" maxValue="3677"/>
    </cacheField>
    <cacheField name="A1) All patients who have received any COVID-19 vaccination dose" numFmtId="0">
      <sharedItems containsSemiMixedTypes="0" containsString="0" containsNumber="1" containsInteger="1" minValue="481" maxValue="1907"/>
    </cacheField>
    <cacheField name="A2) All patients who have received a second COVID-19 vaccination dose" numFmtId="0">
      <sharedItems containsSemiMixedTypes="0" containsString="0" containsNumber="1" containsInteger="1" minValue="353" maxValue="159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11-26T00:00:00"/>
    <n v="1594"/>
    <n v="739"/>
    <n v="486"/>
    <n v="83"/>
    <n v="83"/>
    <n v="49"/>
    <n v="1034"/>
    <n v="896"/>
    <n v="779"/>
    <n v="64"/>
    <n v="49"/>
    <n v="31"/>
    <n v="171597"/>
    <n v="115668"/>
    <n v="421"/>
    <n v="43"/>
    <n v="736"/>
    <n v="29"/>
    <n v="102183"/>
    <n v="1357"/>
    <n v="1955"/>
    <n v="1472"/>
    <m/>
    <m/>
  </r>
  <r>
    <x v="1"/>
    <d v="2021-11-26T00:00:00"/>
    <n v="2396"/>
    <n v="1192"/>
    <n v="754"/>
    <n v="316"/>
    <n v="315"/>
    <n v="172"/>
    <n v="1445"/>
    <n v="1303"/>
    <n v="976"/>
    <n v="371"/>
    <n v="319"/>
    <n v="182"/>
    <n v="275308"/>
    <n v="179704"/>
    <n v="649"/>
    <n v="138"/>
    <n v="897"/>
    <n v="171"/>
    <n v="163262"/>
    <n v="2824"/>
    <n v="4641"/>
    <n v="3124"/>
    <m/>
    <m/>
  </r>
  <r>
    <x v="2"/>
    <d v="2021-11-26T00:00:00"/>
    <n v="1889"/>
    <n v="993"/>
    <n v="750"/>
    <n v="54"/>
    <n v="52"/>
    <n v="21"/>
    <n v="1212"/>
    <n v="1076"/>
    <n v="974"/>
    <n v="167"/>
    <n v="124"/>
    <n v="80"/>
    <n v="226949"/>
    <n v="183214"/>
    <n v="650"/>
    <n v="20"/>
    <n v="929"/>
    <n v="76"/>
    <n v="168966"/>
    <n v="1439"/>
    <n v="1931"/>
    <n v="1530"/>
    <m/>
    <m/>
  </r>
  <r>
    <x v="3"/>
    <d v="2021-11-26T00:00:00"/>
    <n v="2837"/>
    <n v="1140"/>
    <n v="771"/>
    <n v="319"/>
    <n v="302"/>
    <n v="164"/>
    <n v="1820"/>
    <n v="1506"/>
    <n v="1225"/>
    <n v="192"/>
    <n v="186"/>
    <n v="143"/>
    <n v="354583"/>
    <n v="227020"/>
    <n v="658"/>
    <n v="128"/>
    <n v="1135"/>
    <n v="131"/>
    <n v="200384"/>
    <n v="2887"/>
    <n v="4472"/>
    <n v="3184"/>
    <m/>
    <m/>
  </r>
  <r>
    <x v="4"/>
    <d v="2021-11-26T00:00:00"/>
    <n v="1865"/>
    <n v="1078"/>
    <n v="721"/>
    <n v="50"/>
    <n v="49"/>
    <n v="24"/>
    <n v="1528"/>
    <n v="1377"/>
    <n v="1168"/>
    <n v="1267"/>
    <n v="1252"/>
    <n v="840"/>
    <n v="235952"/>
    <n v="175810"/>
    <n v="638"/>
    <n v="16"/>
    <n v="1101"/>
    <n v="745"/>
    <n v="158819"/>
    <n v="2139"/>
    <n v="2938"/>
    <n v="2292"/>
    <m/>
    <m/>
  </r>
  <r>
    <x v="5"/>
    <d v="2021-11-26T00:00:00"/>
    <n v="2244"/>
    <n v="1029"/>
    <n v="757"/>
    <n v="409"/>
    <n v="405"/>
    <n v="254"/>
    <n v="1493"/>
    <n v="1319"/>
    <n v="1085"/>
    <n v="499"/>
    <n v="480"/>
    <n v="312"/>
    <n v="309720"/>
    <n v="210089"/>
    <n v="664"/>
    <n v="203"/>
    <n v="1009"/>
    <n v="292"/>
    <n v="188173"/>
    <n v="3159"/>
    <n v="4751"/>
    <n v="3501"/>
    <m/>
    <m/>
  </r>
  <r>
    <x v="6"/>
    <d v="2021-11-26T00:00:00"/>
    <n v="2171"/>
    <n v="1207"/>
    <n v="688"/>
    <n v="131"/>
    <n v="129"/>
    <n v="62"/>
    <n v="1428"/>
    <n v="1257"/>
    <n v="1001"/>
    <n v="99"/>
    <n v="95"/>
    <n v="76"/>
    <n v="216728"/>
    <n v="144093"/>
    <n v="592"/>
    <n v="48"/>
    <n v="943"/>
    <n v="72"/>
    <n v="131069"/>
    <n v="2327"/>
    <n v="3598"/>
    <n v="2549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11-26T00:00:00"/>
    <n v="1068"/>
    <n v="481"/>
    <n v="353"/>
  </r>
  <r>
    <x v="1"/>
    <d v="2021-11-26T00:00:00"/>
    <n v="3677"/>
    <n v="1907"/>
    <n v="1591"/>
  </r>
  <r>
    <x v="2"/>
    <d v="2021-11-26T00:00:00"/>
    <n v="1170"/>
    <n v="558"/>
    <n v="42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0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9">
        <item sd="0" m="1" x="7"/>
        <item sd="0" x="1"/>
        <item sd="0" x="2"/>
        <item sd="0" x="3"/>
        <item sd="0" x="4"/>
        <item sd="0" x="5"/>
        <item sd="0" x="6"/>
        <item x="0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79">
      <pivotArea field="0" type="button" dataOnly="0" labelOnly="1" outline="0" axis="axisRow" fieldPosition="0"/>
    </format>
    <format dxfId="78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7">
      <pivotArea field="0" type="button" dataOnly="0" labelOnly="1" outline="0" axis="axisRow" fieldPosition="0"/>
    </format>
    <format dxfId="76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5">
      <pivotArea field="0" type="button" dataOnly="0" labelOnly="1" outline="0" axis="axisRow" fieldPosition="0"/>
    </format>
    <format dxfId="7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3">
      <pivotArea outline="0" collapsedLevelsAreSubtotals="1" fieldPosition="0"/>
    </format>
    <format dxfId="72">
      <pivotArea outline="0" collapsedLevelsAreSubtotals="1" fieldPosition="0"/>
    </format>
    <format dxfId="71">
      <pivotArea outline="0" collapsedLevelsAreSubtotals="1" fieldPosition="0"/>
    </format>
    <format dxfId="70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69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68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6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6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5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64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63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61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60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58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1" cacheId="13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5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56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54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3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53"/>
      <queryTableField id="2" name="Rel_D" tableColumnId="54"/>
      <queryTableField id="3" name="Autism" tableColumnId="55"/>
      <queryTableField id="4" name="Autism - Cohorts 01-09" tableColumnId="56"/>
      <queryTableField id="5" name="Autism - Cohorts 01-09 Vaccinated" tableColumnId="57"/>
      <queryTableField id="6" name="Homeless" tableColumnId="58"/>
      <queryTableField id="7" name="Homeless - Cohorts 01-10" tableColumnId="59"/>
      <queryTableField id="8" name="Homeless - Cohorts 01-10 Vaccinated" tableColumnId="60"/>
      <queryTableField id="9" name="Learning Disabilities" tableColumnId="61"/>
      <queryTableField id="10" name="LD - Cohorts 01-10" tableColumnId="62"/>
      <queryTableField id="11" name="LD - Cohorts 01-10 Vaccinated" tableColumnId="63"/>
      <queryTableField id="12" name="Traveller Ethnicity" tableColumnId="64"/>
      <queryTableField id="13" name="Traveller Ethnicity - Cohorts 01-10" tableColumnId="65"/>
      <queryTableField id="14" name="Traveller Ethnicity - Cohorts 01-10 Vaccinated" tableColumnId="66"/>
      <queryTableField id="15" name="Currently Registered Patients Aged 16+" tableColumnId="67"/>
      <queryTableField id="16" name="A1) All patients who have received any COVID-19 vaccination dose" tableColumnId="68"/>
      <queryTableField id="17" name="Autism 2nd Vaccine" tableColumnId="69"/>
      <queryTableField id="18" name="Homeless 2nd Vaccine" tableColumnId="70"/>
      <queryTableField id="19" name="LD 2nd Vaccine" tableColumnId="71"/>
      <queryTableField id="20" name="Traveller Ethnicity 2nd Vaccine" tableColumnId="72"/>
      <queryTableField id="21" name="A2) All patients who have received a second COVID-19 vaccination dose" tableColumnId="73"/>
      <queryTableField id="22" name="SMI 2nd Vaccine" tableColumnId="74"/>
      <queryTableField id="23" name="SMI eligible for a Covid vaccine aged 18+" tableColumnId="75"/>
      <queryTableField id="24" name="SMI Vaccinated" tableColumnId="76"/>
      <queryTableField id="25" dataBound="0" tableColumnId="77"/>
      <queryTableField id="26" dataBound="0" tableColumnId="78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UP_Homeless" displayName="UP_Homeless" ref="A1:E4" totalsRowShown="0">
  <autoFilter ref="A1:E4" xr:uid="{00000000-0009-0000-0100-000002000000}"/>
  <tableColumns count="5">
    <tableColumn id="1" xr3:uid="{00000000-0010-0000-0000-000001000000}" name="Practice"/>
    <tableColumn id="2" xr3:uid="{00000000-0010-0000-0000-000002000000}" name="Rel_D" dataDxfId="53"/>
    <tableColumn id="3" xr3:uid="{00000000-0010-0000-0000-000003000000}" name="Currently Registered Patients Aged 16+"/>
    <tableColumn id="4" xr3:uid="{00000000-0010-0000-0000-000004000000}" name="A1) All patients who have received any COVID-19 vaccination dose"/>
    <tableColumn id="5" xr3:uid="{00000000-0010-0000-00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Z8" tableType="queryTable" totalsRowShown="0">
  <autoFilter ref="A1:Z8" xr:uid="{00000000-000C-0000-FFFF-FFFF01000000}"/>
  <tableColumns count="26">
    <tableColumn id="53" xr3:uid="{8F8F0D0B-43C8-4F42-9B9B-C3EA63BDD7B4}" uniqueName="53" name="Locality" queryTableFieldId="1"/>
    <tableColumn id="54" xr3:uid="{21F19E30-B881-4C45-91C3-14C67E5D394D}" uniqueName="54" name="Rel_D" queryTableFieldId="2" dataDxfId="0"/>
    <tableColumn id="55" xr3:uid="{67564AEE-CEA5-4711-AC48-8B633DB2ED2D}" uniqueName="55" name="Autism" queryTableFieldId="3"/>
    <tableColumn id="56" xr3:uid="{33FA9433-7CDD-4C83-AA20-D81F29C3AB49}" uniqueName="56" name="Autism - Cohorts 01-09" queryTableFieldId="4"/>
    <tableColumn id="57" xr3:uid="{F6132D81-4E3E-4EDE-9C35-8764CE414B25}" uniqueName="57" name="Autism - Cohorts 01-09 Vaccinated" queryTableFieldId="5"/>
    <tableColumn id="58" xr3:uid="{1338EB13-B90A-4266-86E0-2CCF64CFEAA7}" uniqueName="58" name="Homeless" queryTableFieldId="6"/>
    <tableColumn id="59" xr3:uid="{FCBD3865-6986-44E8-8268-2A2BD5B6CA7D}" uniqueName="59" name="Homeless - Cohorts 01-10" queryTableFieldId="7"/>
    <tableColumn id="60" xr3:uid="{AC6484CB-CCDA-457E-BF73-696E3B10B05E}" uniqueName="60" name="Homeless - Cohorts 01-10 Vaccinated" queryTableFieldId="8"/>
    <tableColumn id="61" xr3:uid="{82DE8ABF-492D-42EC-AEB7-21DC0C146EAE}" uniqueName="61" name="Learning Disabilities" queryTableFieldId="9"/>
    <tableColumn id="62" xr3:uid="{99B873B1-E7B2-4C21-BA34-39D173F84D9A}" uniqueName="62" name="LD - Cohorts 01-10" queryTableFieldId="10"/>
    <tableColumn id="63" xr3:uid="{F2DCCFD7-0277-4689-A2FC-716892DFB764}" uniqueName="63" name="LD - Cohorts 01-10 Vaccinated" queryTableFieldId="11"/>
    <tableColumn id="64" xr3:uid="{5B63859B-8973-4DBC-8E81-C6C1B0624579}" uniqueName="64" name="Traveller Ethnicity" queryTableFieldId="12"/>
    <tableColumn id="65" xr3:uid="{4C1F01E7-C7EE-426D-AEC5-FBC71C4C2CBF}" uniqueName="65" name="Traveller Ethnicity - Cohorts 01-10" queryTableFieldId="13"/>
    <tableColumn id="66" xr3:uid="{C9FA13D0-F501-4874-A6DD-C1801615F638}" uniqueName="66" name="Traveller Ethnicity - Cohorts 01-10 Vaccinated" queryTableFieldId="14"/>
    <tableColumn id="67" xr3:uid="{BCA3060E-58FB-4D31-B1A5-8510106DB4CE}" uniqueName="67" name="Currently Registered Patients Aged 16+" queryTableFieldId="15"/>
    <tableColumn id="68" xr3:uid="{99997D80-831E-42C5-A19B-91472420BB5D}" uniqueName="68" name="A1) All patients who have received any COVID-19 vaccination dose" queryTableFieldId="16"/>
    <tableColumn id="69" xr3:uid="{17DF45F7-4CD7-427E-B702-C594204AB114}" uniqueName="69" name="Autism 2nd Vaccine" queryTableFieldId="17"/>
    <tableColumn id="70" xr3:uid="{061E33A5-EC9D-4356-BD31-092F02A091DC}" uniqueName="70" name="Homeless 2nd Vaccine" queryTableFieldId="18"/>
    <tableColumn id="71" xr3:uid="{66CA4F34-3475-4332-B328-B0DF2097463B}" uniqueName="71" name="LD 2nd Vaccine" queryTableFieldId="19"/>
    <tableColumn id="72" xr3:uid="{217F4F46-A006-4EA6-8F4C-1D894CA8C337}" uniqueName="72" name="Traveller Ethnicity 2nd Vaccine" queryTableFieldId="20"/>
    <tableColumn id="73" xr3:uid="{37E6B810-78BF-4F43-B13C-00B00959E699}" uniqueName="73" name="A2) All patients who have received a second COVID-19 vaccination dose" queryTableFieldId="21"/>
    <tableColumn id="74" xr3:uid="{0B536AB7-2098-4F93-A80A-A187BD5CFBA8}" uniqueName="74" name="SMI 2nd Vaccine" queryTableFieldId="22"/>
    <tableColumn id="75" xr3:uid="{35274CBE-D67A-485A-B9F2-80481AD16B3C}" uniqueName="75" name="SMI eligible for a Covid vaccine aged 18+" queryTableFieldId="23"/>
    <tableColumn id="76" xr3:uid="{B33136C7-0AD6-47FF-A5A0-2FDB16AFE05F}" uniqueName="76" name="SMI Vaccinated" queryTableFieldId="24"/>
    <tableColumn id="77" xr3:uid="{71D72819-4A7E-41AE-9F25-71D3CFEE874D}" uniqueName="77" name="Column2" queryTableFieldId="25"/>
    <tableColumn id="78" xr3:uid="{03F1A557-C247-426B-85A5-E52D588665FF}" uniqueName="78" name="Column1" queryTableFieldId="2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activeCell="B27" sqref="B27"/>
      <selection pane="bottomLeft" activeCell="D11" sqref="D11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5" t="s">
        <v>0</v>
      </c>
    </row>
    <row r="2" spans="1:26" ht="18.75" x14ac:dyDescent="0.3">
      <c r="A2" s="4" t="s">
        <v>1</v>
      </c>
    </row>
    <row r="3" spans="1:26" x14ac:dyDescent="0.25">
      <c r="A3" s="7">
        <f>MAX(UPdata[Rel_D])</f>
        <v>44526</v>
      </c>
    </row>
    <row r="6" spans="1:2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6</v>
      </c>
      <c r="H6" s="6" t="s">
        <v>7</v>
      </c>
      <c r="I6" s="6" t="s">
        <v>4</v>
      </c>
      <c r="J6" s="6" t="s">
        <v>8</v>
      </c>
      <c r="K6" s="6" t="s">
        <v>4</v>
      </c>
      <c r="L6" s="6" t="s">
        <v>9</v>
      </c>
      <c r="M6" s="6" t="s">
        <v>10</v>
      </c>
      <c r="N6" s="6" t="s">
        <v>4</v>
      </c>
      <c r="O6" s="6" t="s">
        <v>11</v>
      </c>
      <c r="P6" s="6" t="s">
        <v>4</v>
      </c>
      <c r="Q6" s="6" t="s">
        <v>12</v>
      </c>
      <c r="R6" s="6" t="s">
        <v>13</v>
      </c>
      <c r="S6" s="6" t="s">
        <v>4</v>
      </c>
      <c r="T6" s="6" t="s">
        <v>14</v>
      </c>
      <c r="U6" s="6" t="s">
        <v>4</v>
      </c>
      <c r="V6" s="6" t="s">
        <v>15</v>
      </c>
      <c r="W6" s="6" t="s">
        <v>16</v>
      </c>
      <c r="X6" s="6" t="s">
        <v>4</v>
      </c>
      <c r="Y6" s="6" t="s">
        <v>17</v>
      </c>
      <c r="Z6" s="6" t="s">
        <v>4</v>
      </c>
    </row>
    <row r="7" spans="1:2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t="s">
        <v>23</v>
      </c>
      <c r="G7" s="3" t="s">
        <v>24</v>
      </c>
      <c r="H7" s="3" t="s">
        <v>25</v>
      </c>
      <c r="I7" t="s">
        <v>26</v>
      </c>
      <c r="J7" s="3" t="s">
        <v>27</v>
      </c>
      <c r="K7" t="s">
        <v>28</v>
      </c>
      <c r="L7" s="3" t="s">
        <v>29</v>
      </c>
      <c r="M7" s="3" t="s">
        <v>30</v>
      </c>
      <c r="N7" t="s">
        <v>31</v>
      </c>
      <c r="O7" s="3" t="s">
        <v>32</v>
      </c>
      <c r="P7" t="s">
        <v>33</v>
      </c>
      <c r="Q7" s="3" t="s">
        <v>34</v>
      </c>
      <c r="R7" s="3" t="s">
        <v>35</v>
      </c>
      <c r="S7" t="s">
        <v>36</v>
      </c>
      <c r="T7" s="3" t="s">
        <v>37</v>
      </c>
      <c r="U7" t="s">
        <v>38</v>
      </c>
      <c r="V7" t="s">
        <v>39</v>
      </c>
      <c r="W7" t="s">
        <v>40</v>
      </c>
      <c r="X7" t="s">
        <v>41</v>
      </c>
      <c r="Y7" t="s">
        <v>42</v>
      </c>
      <c r="Z7" t="s">
        <v>43</v>
      </c>
    </row>
    <row r="8" spans="1:26" x14ac:dyDescent="0.25">
      <c r="A8" s="1" t="s">
        <v>44</v>
      </c>
      <c r="B8" s="23">
        <v>1192</v>
      </c>
      <c r="C8" s="23">
        <v>754</v>
      </c>
      <c r="D8" s="21">
        <v>0.6325503355704698</v>
      </c>
      <c r="E8" s="23">
        <v>649</v>
      </c>
      <c r="F8" s="21">
        <v>0.54446308724832215</v>
      </c>
      <c r="G8" s="23">
        <v>315</v>
      </c>
      <c r="H8" s="23">
        <v>172</v>
      </c>
      <c r="I8" s="21">
        <v>0.54603174603174598</v>
      </c>
      <c r="J8" s="23">
        <v>138</v>
      </c>
      <c r="K8" s="21">
        <v>0.43809523809523809</v>
      </c>
      <c r="L8" s="23">
        <v>1303</v>
      </c>
      <c r="M8" s="23">
        <v>976</v>
      </c>
      <c r="N8" s="21">
        <v>0.74904067536454333</v>
      </c>
      <c r="O8" s="23">
        <v>897</v>
      </c>
      <c r="P8" s="21">
        <v>0.68841135840368384</v>
      </c>
      <c r="Q8" s="23">
        <v>319</v>
      </c>
      <c r="R8" s="23">
        <v>182</v>
      </c>
      <c r="S8" s="21">
        <v>0.57053291536050155</v>
      </c>
      <c r="T8" s="23">
        <v>171</v>
      </c>
      <c r="U8" s="21">
        <v>0.53605015673981193</v>
      </c>
      <c r="V8" s="23">
        <v>4641</v>
      </c>
      <c r="W8" s="23">
        <v>3124</v>
      </c>
      <c r="X8" s="21">
        <v>0.67313079077784965</v>
      </c>
      <c r="Y8" s="23">
        <v>2824</v>
      </c>
      <c r="Z8" s="21">
        <v>0.6084895496660202</v>
      </c>
    </row>
    <row r="9" spans="1:26" x14ac:dyDescent="0.25">
      <c r="A9" s="1" t="s">
        <v>45</v>
      </c>
      <c r="B9" s="23">
        <v>993</v>
      </c>
      <c r="C9" s="23">
        <v>750</v>
      </c>
      <c r="D9" s="21">
        <v>0.75528700906344415</v>
      </c>
      <c r="E9" s="23">
        <v>650</v>
      </c>
      <c r="F9" s="21">
        <v>0.65458207452165151</v>
      </c>
      <c r="G9" s="23">
        <v>52</v>
      </c>
      <c r="H9" s="23">
        <v>21</v>
      </c>
      <c r="I9" s="21">
        <v>0.40384615384615385</v>
      </c>
      <c r="J9" s="23">
        <v>20</v>
      </c>
      <c r="K9" s="21">
        <v>0.38461538461538464</v>
      </c>
      <c r="L9" s="23">
        <v>1076</v>
      </c>
      <c r="M9" s="23">
        <v>974</v>
      </c>
      <c r="N9" s="21">
        <v>0.90520446096654272</v>
      </c>
      <c r="O9" s="23">
        <v>929</v>
      </c>
      <c r="P9" s="21">
        <v>0.86338289962825276</v>
      </c>
      <c r="Q9" s="23">
        <v>124</v>
      </c>
      <c r="R9" s="23">
        <v>80</v>
      </c>
      <c r="S9" s="21">
        <v>0.64516129032258063</v>
      </c>
      <c r="T9" s="23">
        <v>76</v>
      </c>
      <c r="U9" s="21">
        <v>0.61290322580645162</v>
      </c>
      <c r="V9" s="23">
        <v>1931</v>
      </c>
      <c r="W9" s="23">
        <v>1530</v>
      </c>
      <c r="X9" s="21">
        <v>0.79233557742102534</v>
      </c>
      <c r="Y9" s="23">
        <v>1439</v>
      </c>
      <c r="Z9" s="21">
        <v>0.74520973588814088</v>
      </c>
    </row>
    <row r="10" spans="1:26" x14ac:dyDescent="0.25">
      <c r="A10" s="1" t="s">
        <v>46</v>
      </c>
      <c r="B10" s="23">
        <v>1140</v>
      </c>
      <c r="C10" s="23">
        <v>771</v>
      </c>
      <c r="D10" s="21">
        <v>0.6763157894736842</v>
      </c>
      <c r="E10" s="23">
        <v>658</v>
      </c>
      <c r="F10" s="21">
        <v>0.57719298245614037</v>
      </c>
      <c r="G10" s="23">
        <v>302</v>
      </c>
      <c r="H10" s="23">
        <v>164</v>
      </c>
      <c r="I10" s="21">
        <v>0.54304635761589404</v>
      </c>
      <c r="J10" s="23">
        <v>128</v>
      </c>
      <c r="K10" s="21">
        <v>0.42384105960264901</v>
      </c>
      <c r="L10" s="23">
        <v>1506</v>
      </c>
      <c r="M10" s="23">
        <v>1225</v>
      </c>
      <c r="N10" s="21">
        <v>0.81341301460823379</v>
      </c>
      <c r="O10" s="23">
        <v>1135</v>
      </c>
      <c r="P10" s="21">
        <v>0.75365205843293492</v>
      </c>
      <c r="Q10" s="23">
        <v>186</v>
      </c>
      <c r="R10" s="23">
        <v>143</v>
      </c>
      <c r="S10" s="21">
        <v>0.76881720430107525</v>
      </c>
      <c r="T10" s="23">
        <v>131</v>
      </c>
      <c r="U10" s="21">
        <v>0.70430107526881724</v>
      </c>
      <c r="V10" s="23">
        <v>4472</v>
      </c>
      <c r="W10" s="23">
        <v>3184</v>
      </c>
      <c r="X10" s="21">
        <v>0.71198568872987478</v>
      </c>
      <c r="Y10" s="23">
        <v>2887</v>
      </c>
      <c r="Z10" s="21">
        <v>0.64557245080500891</v>
      </c>
    </row>
    <row r="11" spans="1:26" x14ac:dyDescent="0.25">
      <c r="A11" s="1" t="s">
        <v>47</v>
      </c>
      <c r="B11" s="23">
        <v>1078</v>
      </c>
      <c r="C11" s="23">
        <v>721</v>
      </c>
      <c r="D11" s="21">
        <v>0.66883116883116878</v>
      </c>
      <c r="E11" s="23">
        <v>638</v>
      </c>
      <c r="F11" s="21">
        <v>0.59183673469387754</v>
      </c>
      <c r="G11" s="23">
        <v>49</v>
      </c>
      <c r="H11" s="23">
        <v>24</v>
      </c>
      <c r="I11" s="21">
        <v>0.48979591836734693</v>
      </c>
      <c r="J11" s="23">
        <v>16</v>
      </c>
      <c r="K11" s="21">
        <v>0.32653061224489793</v>
      </c>
      <c r="L11" s="23">
        <v>1377</v>
      </c>
      <c r="M11" s="23">
        <v>1168</v>
      </c>
      <c r="N11" s="21">
        <v>0.8482207697893972</v>
      </c>
      <c r="O11" s="23">
        <v>1101</v>
      </c>
      <c r="P11" s="21">
        <v>0.79956427015250542</v>
      </c>
      <c r="Q11" s="23">
        <v>1252</v>
      </c>
      <c r="R11" s="23">
        <v>840</v>
      </c>
      <c r="S11" s="21">
        <v>0.67092651757188504</v>
      </c>
      <c r="T11" s="23">
        <v>745</v>
      </c>
      <c r="U11" s="21">
        <v>0.59504792332268375</v>
      </c>
      <c r="V11" s="23">
        <v>2938</v>
      </c>
      <c r="W11" s="23">
        <v>2292</v>
      </c>
      <c r="X11" s="21">
        <v>0.78012253233492168</v>
      </c>
      <c r="Y11" s="23">
        <v>2139</v>
      </c>
      <c r="Z11" s="21">
        <v>0.72804628999319265</v>
      </c>
    </row>
    <row r="12" spans="1:26" x14ac:dyDescent="0.25">
      <c r="A12" s="1" t="s">
        <v>48</v>
      </c>
      <c r="B12" s="23">
        <v>1029</v>
      </c>
      <c r="C12" s="23">
        <v>757</v>
      </c>
      <c r="D12" s="21">
        <v>0.73566569484936828</v>
      </c>
      <c r="E12" s="23">
        <v>664</v>
      </c>
      <c r="F12" s="21">
        <v>0.64528668610301265</v>
      </c>
      <c r="G12" s="23">
        <v>405</v>
      </c>
      <c r="H12" s="23">
        <v>254</v>
      </c>
      <c r="I12" s="21">
        <v>0.62716049382716055</v>
      </c>
      <c r="J12" s="23">
        <v>203</v>
      </c>
      <c r="K12" s="21">
        <v>0.50123456790123455</v>
      </c>
      <c r="L12" s="23">
        <v>1319</v>
      </c>
      <c r="M12" s="23">
        <v>1085</v>
      </c>
      <c r="N12" s="21">
        <v>0.82259287338893106</v>
      </c>
      <c r="O12" s="23">
        <v>1009</v>
      </c>
      <c r="P12" s="21">
        <v>0.76497346474601968</v>
      </c>
      <c r="Q12" s="23">
        <v>480</v>
      </c>
      <c r="R12" s="23">
        <v>312</v>
      </c>
      <c r="S12" s="21">
        <v>0.65</v>
      </c>
      <c r="T12" s="23">
        <v>292</v>
      </c>
      <c r="U12" s="21">
        <v>0.60833333333333328</v>
      </c>
      <c r="V12" s="23">
        <v>4751</v>
      </c>
      <c r="W12" s="23">
        <v>3501</v>
      </c>
      <c r="X12" s="21">
        <v>0.73689749526415493</v>
      </c>
      <c r="Y12" s="23">
        <v>3159</v>
      </c>
      <c r="Z12" s="21">
        <v>0.66491264996842769</v>
      </c>
    </row>
    <row r="13" spans="1:26" x14ac:dyDescent="0.25">
      <c r="A13" s="1" t="s">
        <v>49</v>
      </c>
      <c r="B13" s="23">
        <v>1207</v>
      </c>
      <c r="C13" s="23">
        <v>688</v>
      </c>
      <c r="D13" s="21">
        <v>0.57000828500414247</v>
      </c>
      <c r="E13" s="23">
        <v>592</v>
      </c>
      <c r="F13" s="21">
        <v>0.49047224523612259</v>
      </c>
      <c r="G13" s="23">
        <v>129</v>
      </c>
      <c r="H13" s="23">
        <v>62</v>
      </c>
      <c r="I13" s="21">
        <v>0.48062015503875971</v>
      </c>
      <c r="J13" s="23">
        <v>48</v>
      </c>
      <c r="K13" s="21">
        <v>0.37209302325581395</v>
      </c>
      <c r="L13" s="23">
        <v>1257</v>
      </c>
      <c r="M13" s="23">
        <v>1001</v>
      </c>
      <c r="N13" s="21">
        <v>0.79634049323786793</v>
      </c>
      <c r="O13" s="23">
        <v>943</v>
      </c>
      <c r="P13" s="21">
        <v>0.75019888623707243</v>
      </c>
      <c r="Q13" s="23">
        <v>95</v>
      </c>
      <c r="R13" s="23">
        <v>76</v>
      </c>
      <c r="S13" s="21">
        <v>0.8</v>
      </c>
      <c r="T13" s="23">
        <v>72</v>
      </c>
      <c r="U13" s="21">
        <v>0.75789473684210529</v>
      </c>
      <c r="V13" s="23">
        <v>3598</v>
      </c>
      <c r="W13" s="23">
        <v>2549</v>
      </c>
      <c r="X13" s="21">
        <v>0.70844913841022794</v>
      </c>
      <c r="Y13" s="23">
        <v>2327</v>
      </c>
      <c r="Z13" s="21">
        <v>0.64674819344080048</v>
      </c>
    </row>
    <row r="14" spans="1:26" x14ac:dyDescent="0.25">
      <c r="A14" s="1" t="s">
        <v>50</v>
      </c>
      <c r="B14" s="23">
        <v>739</v>
      </c>
      <c r="C14" s="23">
        <v>486</v>
      </c>
      <c r="D14" s="21">
        <v>0.65764546684709069</v>
      </c>
      <c r="E14" s="23">
        <v>421</v>
      </c>
      <c r="F14" s="21">
        <v>0.56968876860622464</v>
      </c>
      <c r="G14" s="23">
        <v>83</v>
      </c>
      <c r="H14" s="23">
        <v>49</v>
      </c>
      <c r="I14" s="21">
        <v>0.59036144578313254</v>
      </c>
      <c r="J14" s="23">
        <v>43</v>
      </c>
      <c r="K14" s="21">
        <v>0.51807228915662651</v>
      </c>
      <c r="L14" s="23">
        <v>896</v>
      </c>
      <c r="M14" s="23">
        <v>779</v>
      </c>
      <c r="N14" s="21">
        <v>0.8694196428571429</v>
      </c>
      <c r="O14" s="23">
        <v>736</v>
      </c>
      <c r="P14" s="21">
        <v>0.8214285714285714</v>
      </c>
      <c r="Q14" s="23">
        <v>49</v>
      </c>
      <c r="R14" s="23">
        <v>31</v>
      </c>
      <c r="S14" s="21">
        <v>0.63265306122448983</v>
      </c>
      <c r="T14" s="23">
        <v>29</v>
      </c>
      <c r="U14" s="21">
        <v>0.59183673469387754</v>
      </c>
      <c r="V14" s="23">
        <v>1955</v>
      </c>
      <c r="W14" s="23">
        <v>1472</v>
      </c>
      <c r="X14" s="21">
        <v>0.75294117647058822</v>
      </c>
      <c r="Y14" s="23">
        <v>1357</v>
      </c>
      <c r="Z14" s="21">
        <v>0.69411764705882351</v>
      </c>
    </row>
    <row r="15" spans="1:26" x14ac:dyDescent="0.25">
      <c r="A15" s="1" t="s">
        <v>51</v>
      </c>
      <c r="B15" s="23">
        <v>7378</v>
      </c>
      <c r="C15" s="23">
        <v>4927</v>
      </c>
      <c r="D15" s="21">
        <v>0.66779615071835186</v>
      </c>
      <c r="E15" s="23">
        <v>4272</v>
      </c>
      <c r="F15" s="21">
        <v>0.57901870425589586</v>
      </c>
      <c r="G15" s="23">
        <v>1335</v>
      </c>
      <c r="H15" s="23">
        <v>746</v>
      </c>
      <c r="I15" s="21">
        <v>0.55880149812734081</v>
      </c>
      <c r="J15" s="23">
        <v>596</v>
      </c>
      <c r="K15" s="21">
        <v>0.44644194756554306</v>
      </c>
      <c r="L15" s="23">
        <v>8734</v>
      </c>
      <c r="M15" s="23">
        <v>7208</v>
      </c>
      <c r="N15" s="21">
        <v>0.82528051293794369</v>
      </c>
      <c r="O15" s="23">
        <v>6750</v>
      </c>
      <c r="P15" s="21">
        <v>0.77284176780398439</v>
      </c>
      <c r="Q15" s="23">
        <v>2505</v>
      </c>
      <c r="R15" s="23">
        <v>1664</v>
      </c>
      <c r="S15" s="21">
        <v>0.66427145708582835</v>
      </c>
      <c r="T15" s="23">
        <v>1516</v>
      </c>
      <c r="U15" s="21">
        <v>0.60518962075848304</v>
      </c>
      <c r="V15" s="23">
        <v>24286</v>
      </c>
      <c r="W15" s="23">
        <v>17652</v>
      </c>
      <c r="X15" s="21">
        <v>0.72683850778226133</v>
      </c>
      <c r="Y15" s="23">
        <v>16132</v>
      </c>
      <c r="Z15" s="21">
        <v>0.66425100881166099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"/>
  <sheetViews>
    <sheetView showGridLines="0" workbookViewId="0">
      <selection activeCell="B16" sqref="B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67.85546875" bestFit="1" customWidth="1"/>
    <col min="4" max="4" width="12.85546875" bestFit="1" customWidth="1"/>
    <col min="5" max="5" width="72.5703125" bestFit="1" customWidth="1"/>
    <col min="6" max="6" width="14" bestFit="1" customWidth="1"/>
  </cols>
  <sheetData>
    <row r="1" spans="1:6" x14ac:dyDescent="0.25">
      <c r="A1" t="s">
        <v>0</v>
      </c>
    </row>
    <row r="2" spans="1:6" ht="18.75" x14ac:dyDescent="0.3">
      <c r="A2" s="4" t="s">
        <v>1</v>
      </c>
    </row>
    <row r="3" spans="1:6" x14ac:dyDescent="0.25">
      <c r="A3" s="7">
        <f>Report!A3</f>
        <v>44526</v>
      </c>
    </row>
    <row r="7" spans="1:6" s="3" customFormat="1" x14ac:dyDescent="0.25">
      <c r="A7"/>
      <c r="B7" s="11" t="s">
        <v>52</v>
      </c>
      <c r="C7" s="11" t="s">
        <v>53</v>
      </c>
      <c r="D7" s="12" t="s">
        <v>4</v>
      </c>
      <c r="E7" s="11" t="s">
        <v>54</v>
      </c>
      <c r="F7" s="12" t="s">
        <v>4</v>
      </c>
    </row>
    <row r="8" spans="1:6" hidden="1" x14ac:dyDescent="0.25">
      <c r="A8" s="8" t="s">
        <v>55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6" hidden="1" x14ac:dyDescent="0.25">
      <c r="A9" s="8" t="s">
        <v>56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6" hidden="1" x14ac:dyDescent="0.25">
      <c r="A10" s="8" t="s">
        <v>57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6" hidden="1" x14ac:dyDescent="0.25">
      <c r="A11" s="15" t="s">
        <v>51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0" t="s">
        <v>18</v>
      </c>
      <c r="B14" t="s">
        <v>58</v>
      </c>
      <c r="C14" t="s">
        <v>59</v>
      </c>
      <c r="D14" s="21" t="s">
        <v>60</v>
      </c>
      <c r="E14" t="s">
        <v>61</v>
      </c>
      <c r="F14" s="21" t="s">
        <v>62</v>
      </c>
    </row>
    <row r="15" spans="1:6" x14ac:dyDescent="0.25">
      <c r="A15" s="1" t="s">
        <v>55</v>
      </c>
      <c r="B15" s="25">
        <v>1068</v>
      </c>
      <c r="C15" s="25">
        <v>481</v>
      </c>
      <c r="D15" s="21">
        <v>0.45037453183520598</v>
      </c>
      <c r="E15" s="25">
        <v>353</v>
      </c>
      <c r="F15" s="21">
        <v>0.33052434456928836</v>
      </c>
    </row>
    <row r="16" spans="1:6" x14ac:dyDescent="0.25">
      <c r="A16" s="1" t="s">
        <v>56</v>
      </c>
      <c r="B16" s="25">
        <v>3677</v>
      </c>
      <c r="C16" s="25">
        <v>1907</v>
      </c>
      <c r="D16" s="21">
        <v>0.51862931737829754</v>
      </c>
      <c r="E16" s="25">
        <v>1591</v>
      </c>
      <c r="F16" s="21">
        <v>0.43268969268425345</v>
      </c>
    </row>
    <row r="17" spans="1:6" x14ac:dyDescent="0.25">
      <c r="A17" s="1" t="s">
        <v>57</v>
      </c>
      <c r="B17" s="25">
        <v>1170</v>
      </c>
      <c r="C17" s="25">
        <v>558</v>
      </c>
      <c r="D17" s="21">
        <v>0.47692307692307695</v>
      </c>
      <c r="E17" s="25">
        <v>425</v>
      </c>
      <c r="F17" s="21">
        <v>0.36324786324786323</v>
      </c>
    </row>
    <row r="18" spans="1:6" x14ac:dyDescent="0.25">
      <c r="A18" s="1" t="s">
        <v>51</v>
      </c>
      <c r="B18" s="25">
        <v>5915</v>
      </c>
      <c r="C18" s="25">
        <v>2946</v>
      </c>
      <c r="D18" s="21">
        <v>0.49805579036348269</v>
      </c>
      <c r="E18" s="25">
        <v>2369</v>
      </c>
      <c r="F18" s="21">
        <v>0.40050718512256972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4"/>
  <sheetViews>
    <sheetView workbookViewId="0">
      <selection activeCell="C12" sqref="C12"/>
    </sheetView>
  </sheetViews>
  <sheetFormatPr defaultRowHeight="15" x14ac:dyDescent="0.25"/>
  <cols>
    <col min="1" max="1" width="10.140625" customWidth="1"/>
    <col min="2" max="2" width="15.5703125" bestFit="1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63</v>
      </c>
      <c r="B1" t="s">
        <v>64</v>
      </c>
      <c r="C1" t="s">
        <v>65</v>
      </c>
      <c r="D1" t="s">
        <v>66</v>
      </c>
      <c r="E1" t="s">
        <v>67</v>
      </c>
    </row>
    <row r="2" spans="1:5" x14ac:dyDescent="0.25">
      <c r="A2" t="s">
        <v>55</v>
      </c>
      <c r="B2" s="24">
        <v>44526</v>
      </c>
      <c r="C2">
        <v>1068</v>
      </c>
      <c r="D2">
        <v>481</v>
      </c>
      <c r="E2">
        <v>353</v>
      </c>
    </row>
    <row r="3" spans="1:5" x14ac:dyDescent="0.25">
      <c r="A3" t="s">
        <v>56</v>
      </c>
      <c r="B3" s="24">
        <v>44526</v>
      </c>
      <c r="C3">
        <v>3677</v>
      </c>
      <c r="D3">
        <v>1907</v>
      </c>
      <c r="E3">
        <v>1591</v>
      </c>
    </row>
    <row r="4" spans="1:5" x14ac:dyDescent="0.25">
      <c r="A4" t="s">
        <v>57</v>
      </c>
      <c r="B4" s="24">
        <v>44526</v>
      </c>
      <c r="C4">
        <v>1170</v>
      </c>
      <c r="D4">
        <v>558</v>
      </c>
      <c r="E4">
        <v>425</v>
      </c>
    </row>
    <row r="12" spans="1:5" x14ac:dyDescent="0.25">
      <c r="C12" s="24"/>
    </row>
    <row r="13" spans="1:5" x14ac:dyDescent="0.25">
      <c r="C13" s="24"/>
    </row>
    <row r="14" spans="1:5" x14ac:dyDescent="0.25">
      <c r="C14" s="24"/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8"/>
  <sheetViews>
    <sheetView workbookViewId="0">
      <selection sqref="A1:Z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6" width="11.140625" bestFit="1" customWidth="1"/>
  </cols>
  <sheetData>
    <row r="1" spans="1:26" x14ac:dyDescent="0.25">
      <c r="A1" t="s">
        <v>68</v>
      </c>
      <c r="B1" s="22" t="s">
        <v>64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  <c r="M1" t="s">
        <v>79</v>
      </c>
      <c r="N1" t="s">
        <v>80</v>
      </c>
      <c r="O1" t="s">
        <v>65</v>
      </c>
      <c r="P1" t="s">
        <v>66</v>
      </c>
      <c r="Q1" t="s">
        <v>81</v>
      </c>
      <c r="R1" t="s">
        <v>82</v>
      </c>
      <c r="S1" t="s">
        <v>83</v>
      </c>
      <c r="T1" t="s">
        <v>84</v>
      </c>
      <c r="U1" t="s">
        <v>67</v>
      </c>
      <c r="V1" t="s">
        <v>85</v>
      </c>
      <c r="W1" t="s">
        <v>86</v>
      </c>
      <c r="X1" t="s">
        <v>87</v>
      </c>
      <c r="Y1" t="s">
        <v>88</v>
      </c>
      <c r="Z1" t="s">
        <v>89</v>
      </c>
    </row>
    <row r="2" spans="1:26" x14ac:dyDescent="0.25">
      <c r="A2" t="s">
        <v>50</v>
      </c>
      <c r="B2" s="22">
        <v>44526</v>
      </c>
      <c r="C2">
        <v>1594</v>
      </c>
      <c r="D2">
        <v>739</v>
      </c>
      <c r="E2">
        <v>486</v>
      </c>
      <c r="F2">
        <v>83</v>
      </c>
      <c r="G2">
        <v>83</v>
      </c>
      <c r="H2">
        <v>49</v>
      </c>
      <c r="I2">
        <v>1034</v>
      </c>
      <c r="J2">
        <v>896</v>
      </c>
      <c r="K2">
        <v>779</v>
      </c>
      <c r="L2">
        <v>64</v>
      </c>
      <c r="M2">
        <v>49</v>
      </c>
      <c r="N2">
        <v>31</v>
      </c>
      <c r="O2">
        <v>171597</v>
      </c>
      <c r="P2">
        <v>115668</v>
      </c>
      <c r="Q2">
        <v>421</v>
      </c>
      <c r="R2">
        <v>43</v>
      </c>
      <c r="S2">
        <v>736</v>
      </c>
      <c r="T2">
        <v>29</v>
      </c>
      <c r="U2">
        <v>102183</v>
      </c>
      <c r="V2">
        <v>1357</v>
      </c>
      <c r="W2">
        <v>1955</v>
      </c>
      <c r="X2">
        <v>1472</v>
      </c>
    </row>
    <row r="3" spans="1:26" x14ac:dyDescent="0.25">
      <c r="A3" t="s">
        <v>44</v>
      </c>
      <c r="B3" s="22">
        <v>44526</v>
      </c>
      <c r="C3">
        <v>2396</v>
      </c>
      <c r="D3">
        <v>1192</v>
      </c>
      <c r="E3">
        <v>754</v>
      </c>
      <c r="F3">
        <v>316</v>
      </c>
      <c r="G3">
        <v>315</v>
      </c>
      <c r="H3">
        <v>172</v>
      </c>
      <c r="I3">
        <v>1445</v>
      </c>
      <c r="J3">
        <v>1303</v>
      </c>
      <c r="K3">
        <v>976</v>
      </c>
      <c r="L3">
        <v>371</v>
      </c>
      <c r="M3">
        <v>319</v>
      </c>
      <c r="N3">
        <v>182</v>
      </c>
      <c r="O3">
        <v>275308</v>
      </c>
      <c r="P3">
        <v>179704</v>
      </c>
      <c r="Q3">
        <v>649</v>
      </c>
      <c r="R3">
        <v>138</v>
      </c>
      <c r="S3">
        <v>897</v>
      </c>
      <c r="T3">
        <v>171</v>
      </c>
      <c r="U3">
        <v>163262</v>
      </c>
      <c r="V3">
        <v>2824</v>
      </c>
      <c r="W3">
        <v>4641</v>
      </c>
      <c r="X3">
        <v>3124</v>
      </c>
    </row>
    <row r="4" spans="1:26" x14ac:dyDescent="0.25">
      <c r="A4" t="s">
        <v>45</v>
      </c>
      <c r="B4" s="22">
        <v>44526</v>
      </c>
      <c r="C4">
        <v>1889</v>
      </c>
      <c r="D4">
        <v>993</v>
      </c>
      <c r="E4">
        <v>750</v>
      </c>
      <c r="F4">
        <v>54</v>
      </c>
      <c r="G4">
        <v>52</v>
      </c>
      <c r="H4">
        <v>21</v>
      </c>
      <c r="I4">
        <v>1212</v>
      </c>
      <c r="J4">
        <v>1076</v>
      </c>
      <c r="K4">
        <v>974</v>
      </c>
      <c r="L4">
        <v>167</v>
      </c>
      <c r="M4">
        <v>124</v>
      </c>
      <c r="N4">
        <v>80</v>
      </c>
      <c r="O4">
        <v>226949</v>
      </c>
      <c r="P4">
        <v>183214</v>
      </c>
      <c r="Q4">
        <v>650</v>
      </c>
      <c r="R4">
        <v>20</v>
      </c>
      <c r="S4">
        <v>929</v>
      </c>
      <c r="T4">
        <v>76</v>
      </c>
      <c r="U4">
        <v>168966</v>
      </c>
      <c r="V4">
        <v>1439</v>
      </c>
      <c r="W4">
        <v>1931</v>
      </c>
      <c r="X4">
        <v>1530</v>
      </c>
    </row>
    <row r="5" spans="1:26" x14ac:dyDescent="0.25">
      <c r="A5" t="s">
        <v>46</v>
      </c>
      <c r="B5" s="22">
        <v>44526</v>
      </c>
      <c r="C5">
        <v>2837</v>
      </c>
      <c r="D5">
        <v>1140</v>
      </c>
      <c r="E5">
        <v>771</v>
      </c>
      <c r="F5">
        <v>319</v>
      </c>
      <c r="G5">
        <v>302</v>
      </c>
      <c r="H5">
        <v>164</v>
      </c>
      <c r="I5">
        <v>1820</v>
      </c>
      <c r="J5">
        <v>1506</v>
      </c>
      <c r="K5">
        <v>1225</v>
      </c>
      <c r="L5">
        <v>192</v>
      </c>
      <c r="M5">
        <v>186</v>
      </c>
      <c r="N5">
        <v>143</v>
      </c>
      <c r="O5">
        <v>354583</v>
      </c>
      <c r="P5">
        <v>227020</v>
      </c>
      <c r="Q5">
        <v>658</v>
      </c>
      <c r="R5">
        <v>128</v>
      </c>
      <c r="S5">
        <v>1135</v>
      </c>
      <c r="T5">
        <v>131</v>
      </c>
      <c r="U5">
        <v>200384</v>
      </c>
      <c r="V5">
        <v>2887</v>
      </c>
      <c r="W5">
        <v>4472</v>
      </c>
      <c r="X5">
        <v>3184</v>
      </c>
    </row>
    <row r="6" spans="1:26" x14ac:dyDescent="0.25">
      <c r="A6" t="s">
        <v>47</v>
      </c>
      <c r="B6" s="22">
        <v>44526</v>
      </c>
      <c r="C6">
        <v>1865</v>
      </c>
      <c r="D6">
        <v>1078</v>
      </c>
      <c r="E6">
        <v>721</v>
      </c>
      <c r="F6">
        <v>50</v>
      </c>
      <c r="G6">
        <v>49</v>
      </c>
      <c r="H6">
        <v>24</v>
      </c>
      <c r="I6">
        <v>1528</v>
      </c>
      <c r="J6">
        <v>1377</v>
      </c>
      <c r="K6">
        <v>1168</v>
      </c>
      <c r="L6">
        <v>1267</v>
      </c>
      <c r="M6">
        <v>1252</v>
      </c>
      <c r="N6">
        <v>840</v>
      </c>
      <c r="O6">
        <v>235952</v>
      </c>
      <c r="P6">
        <v>175810</v>
      </c>
      <c r="Q6">
        <v>638</v>
      </c>
      <c r="R6">
        <v>16</v>
      </c>
      <c r="S6">
        <v>1101</v>
      </c>
      <c r="T6">
        <v>745</v>
      </c>
      <c r="U6">
        <v>158819</v>
      </c>
      <c r="V6">
        <v>2139</v>
      </c>
      <c r="W6">
        <v>2938</v>
      </c>
      <c r="X6">
        <v>2292</v>
      </c>
    </row>
    <row r="7" spans="1:26" x14ac:dyDescent="0.25">
      <c r="A7" t="s">
        <v>48</v>
      </c>
      <c r="B7" s="22">
        <v>44526</v>
      </c>
      <c r="C7">
        <v>2244</v>
      </c>
      <c r="D7">
        <v>1029</v>
      </c>
      <c r="E7">
        <v>757</v>
      </c>
      <c r="F7">
        <v>409</v>
      </c>
      <c r="G7">
        <v>405</v>
      </c>
      <c r="H7">
        <v>254</v>
      </c>
      <c r="I7">
        <v>1493</v>
      </c>
      <c r="J7">
        <v>1319</v>
      </c>
      <c r="K7">
        <v>1085</v>
      </c>
      <c r="L7">
        <v>499</v>
      </c>
      <c r="M7">
        <v>480</v>
      </c>
      <c r="N7">
        <v>312</v>
      </c>
      <c r="O7">
        <v>309720</v>
      </c>
      <c r="P7">
        <v>210089</v>
      </c>
      <c r="Q7">
        <v>664</v>
      </c>
      <c r="R7">
        <v>203</v>
      </c>
      <c r="S7">
        <v>1009</v>
      </c>
      <c r="T7">
        <v>292</v>
      </c>
      <c r="U7">
        <v>188173</v>
      </c>
      <c r="V7">
        <v>3159</v>
      </c>
      <c r="W7">
        <v>4751</v>
      </c>
      <c r="X7">
        <v>3501</v>
      </c>
    </row>
    <row r="8" spans="1:26" x14ac:dyDescent="0.25">
      <c r="A8" t="s">
        <v>49</v>
      </c>
      <c r="B8" s="22">
        <v>44526</v>
      </c>
      <c r="C8">
        <v>2171</v>
      </c>
      <c r="D8">
        <v>1207</v>
      </c>
      <c r="E8">
        <v>688</v>
      </c>
      <c r="F8">
        <v>131</v>
      </c>
      <c r="G8">
        <v>129</v>
      </c>
      <c r="H8">
        <v>62</v>
      </c>
      <c r="I8">
        <v>1428</v>
      </c>
      <c r="J8">
        <v>1257</v>
      </c>
      <c r="K8">
        <v>1001</v>
      </c>
      <c r="L8">
        <v>99</v>
      </c>
      <c r="M8">
        <v>95</v>
      </c>
      <c r="N8">
        <v>76</v>
      </c>
      <c r="O8">
        <v>216728</v>
      </c>
      <c r="P8">
        <v>144093</v>
      </c>
      <c r="Q8">
        <v>592</v>
      </c>
      <c r="R8">
        <v>48</v>
      </c>
      <c r="S8">
        <v>943</v>
      </c>
      <c r="T8">
        <v>72</v>
      </c>
      <c r="U8">
        <v>131069</v>
      </c>
      <c r="V8">
        <v>2327</v>
      </c>
      <c r="W8">
        <v>3598</v>
      </c>
      <c r="X8">
        <v>2549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Homeless Practices</vt:lpstr>
      <vt:lpstr>Homeless Data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2021-11-26T13:56:37Z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