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12"/>
  <workbookPr filterPrivacy="1" hidePivotFieldList="1"/>
  <xr:revisionPtr revIDLastSave="0" documentId="11_6BF82A9A571EEACD41F944F627A4A97CA8FDEF42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" sheetId="3" r:id="rId1"/>
    <sheet name="Sheet2" sheetId="6" state="hidden" r:id="rId2"/>
    <sheet name="Homeless Practices" sheetId="4" r:id="rId3"/>
    <sheet name="Sheet1" sheetId="5" state="hidden" r:id="rId4"/>
    <sheet name="Data" sheetId="2" state="hidden" r:id="rId5"/>
  </sheets>
  <definedNames>
    <definedName name="ExternalData_1" localSheetId="4" hidden="1">Data!$A$1:$X$8</definedName>
  </definedNames>
  <calcPr calcId="191028"/>
  <pivotCaches>
    <pivotCache cacheId="2130" r:id="rId6"/>
    <pivotCache cacheId="2131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6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<sst xmlns="http://schemas.openxmlformats.org/spreadsheetml/2006/main" count="131" uniqueCount="90">
  <si>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</si>
  <si>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</si>
  <si>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</si>
  <si>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</si>
  <si>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</si>
  <si>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</si>
  <si>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</si>
  <si>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</si>
  <si>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</si>
  <si>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</si>
  <si>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</si>
  <si>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</si>
  <si>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</si>
  <si>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</si>
  <si>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</si>
  <si>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</si>
  <si>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</si>
  <si>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</si>
  <si>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</si>
  <si>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</si>
  <si>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</si>
  <si>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</si>
  <si>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</si>
  <si>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</si>
  <si>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</si>
  <si>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</si>
  <si>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</si>
  <si>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</si>
  <si>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</si>
  <si>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</si>
  <si>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</si>
  <si>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</si>
  <si>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</si>
  <si>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</si>
  <si>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</si>
  <si>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</si>
  <si>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</si>
  <si>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</si>
  <si>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</si>
  <si>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</si>
  <si>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</si>
  <si>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</si>
  <si>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</si>
  <si>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</si>
  <si>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Barking</t>
  </si>
  <si>
    <t>City &amp; Hackney</t>
  </si>
  <si>
    <t>Havering</t>
  </si>
  <si>
    <t>Newham</t>
  </si>
  <si>
    <t>Redbridge</t>
  </si>
  <si>
    <t>Tower Hamlets</t>
  </si>
  <si>
    <t>Waltham Forest</t>
  </si>
  <si>
    <t>Grand Total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</si>
  <si>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</si>
  <si>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</si>
  <si>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</si>
  <si>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</si>
  <si>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</si>
  <si>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Health E1</t>
  </si>
  <si>
    <t>Newham Transitional Team</t>
  </si>
  <si>
    <t>The Greenhouse</t>
  </si>
  <si>
    <t>Homeless Patients</t>
  </si>
  <si>
    <t>First Vaccination</t>
  </si>
  <si>
    <t>Fully Vaccintated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</si>
  <si>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</si>
  <si>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</si>
  <si>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</si>
  <si>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</si>
  <si>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</si>
  <si>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</si>
  <si>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</si>
  <si>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</si>
  <si>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</si>
  <si>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</si>
  <si>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</si>
  <si>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</si>
  <si>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</si>
  <si>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</si>
  <si>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</si>
  <si>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</si>
  <si>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</si>
  <si>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</si>
  <si>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</si>
  <si>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</si>
  <si>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</si>
  <si>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</si>
  <si>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</si>
  <si>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</si>
  <si>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</si>
  <si>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Column2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</si>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</sst>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 cent" xfId="1" builtinId="5"/>
  </cellStyles>
  <dxfs count="5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27" formatCode="dd/mm/yyyy\ hh:mm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393.472064699075" createdVersion="6" refreshedVersion="6" minRefreshableVersion="3" recordCount="7" xr:uid="{00000000-000A-0000-FFFF-FFFF08000000}">
  <cacheSource type="worksheet">
    <worksheetSource name="UPdata"/>
  </cacheSource>
  <cacheFields count="38">
    <cacheField name="Locality" numFmtId="0">
      <sharedItems count="7">
        <s v="Barking"/>
        <s v="City &amp; Hackney"/>
        <s v="Havering"/>
        <s v="Newham"/>
        <s v="Redbridge"/>
        <s v="Tower Hamlets"/>
        <s v="Waltham Forest"/>
      </sharedItems>
    </cacheField>
    <cacheField name="Rel_D" numFmtId="14">
      <sharedItems containsSemiMixedTypes="0" containsNonDate="0" containsDate="1" containsString="0" minDate="2021-07-16T00:00:00" maxDate="2021-07-17T00:00:00"/>
    </cacheField>
    <cacheField name="Autism" numFmtId="0">
      <sharedItems containsSemiMixedTypes="0" containsString="0" containsNumber="1" containsInteger="1" minValue="1509" maxValue="2712"/>
    </cacheField>
    <cacheField name="Autism - Cohorts 01-09" numFmtId="0">
      <sharedItems containsSemiMixedTypes="0" containsString="0" containsNumber="1" containsInteger="1" minValue="705" maxValue="1159"/>
    </cacheField>
    <cacheField name="Autism - Cohorts 01-09 Vaccinated" numFmtId="0">
      <sharedItems containsSemiMixedTypes="0" containsString="0" containsNumber="1" containsInteger="1" minValue="390" maxValue="623"/>
    </cacheField>
    <cacheField name="Homeless" numFmtId="0">
      <sharedItems containsSemiMixedTypes="0" containsString="0" containsNumber="1" containsInteger="1" minValue="53" maxValue="384"/>
    </cacheField>
    <cacheField name="Homeless - Cohorts 01-10" numFmtId="0">
      <sharedItems containsSemiMixedTypes="0" containsString="0" containsNumber="1" containsInteger="1" minValue="51" maxValue="382"/>
    </cacheField>
    <cacheField name="Homeless - Cohorts 01-10 Vaccinated" numFmtId="0">
      <sharedItems containsSemiMixedTypes="0" containsString="0" containsNumber="1" containsInteger="1" minValue="21" maxValue="210"/>
    </cacheField>
    <cacheField name="Learning Disabilities" numFmtId="0">
      <sharedItems containsSemiMixedTypes="0" containsString="0" containsNumber="1" containsInteger="1" minValue="1036" maxValue="1754"/>
    </cacheField>
    <cacheField name="LD - Cohorts 01-10" numFmtId="0">
      <sharedItems containsSemiMixedTypes="0" containsString="0" containsNumber="1" containsInteger="1" minValue="892" maxValue="1463"/>
    </cacheField>
    <cacheField name="LD - Cohorts 01-10 Vaccinated" numFmtId="0">
      <sharedItems containsSemiMixedTypes="0" containsString="0" containsNumber="1" containsInteger="1" minValue="768" maxValue="1132"/>
    </cacheField>
    <cacheField name="Traveller Ethnicity" numFmtId="0">
      <sharedItems containsSemiMixedTypes="0" containsString="0" containsNumber="1" containsInteger="1" minValue="57" maxValue="1275"/>
    </cacheField>
    <cacheField name="Traveller Ethnicity - Cohorts 01-10" numFmtId="0">
      <sharedItems containsSemiMixedTypes="0" containsString="0" containsNumber="1" containsInteger="1" minValue="47" maxValue="1259"/>
    </cacheField>
    <cacheField name="Traveller Ethnicity - Cohorts 01-10 Vaccinated" numFmtId="0">
      <sharedItems containsSemiMixedTypes="0" containsString="0" containsNumber="1" containsInteger="1" minValue="31" maxValue="738"/>
    </cacheField>
    <cacheField name="Currently Registered Patients Aged 16+" numFmtId="0">
      <sharedItems containsSemiMixedTypes="0" containsString="0" containsNumber="1" containsInteger="1" minValue="170101" maxValue="347531"/>
    </cacheField>
    <cacheField name="A1) All patients who have received any COVID-19 vaccination dose" numFmtId="0">
      <sharedItems containsSemiMixedTypes="0" containsString="0" containsNumber="1" containsInteger="1" minValue="101191" maxValue="195239"/>
    </cacheField>
    <cacheField name="Autism 2nd Vaccine" numFmtId="0">
      <sharedItems containsSemiMixedTypes="0" containsString="0" containsNumber="1" containsInteger="1" minValue="271" maxValue="474"/>
    </cacheField>
    <cacheField name="Homeless 2nd Vaccine" numFmtId="0">
      <sharedItems containsSemiMixedTypes="0" containsString="0" containsNumber="1" containsInteger="1" minValue="15" maxValue="135"/>
    </cacheField>
    <cacheField name="LD 2nd Vaccine" numFmtId="0">
      <sharedItems containsSemiMixedTypes="0" containsString="0" containsNumber="1" containsInteger="1" minValue="689" maxValue="1028"/>
    </cacheField>
    <cacheField name="Traveller Ethnicity 2nd Vaccine" numFmtId="0">
      <sharedItems containsSemiMixedTypes="0" containsString="0" containsNumber="1" containsInteger="1" minValue="20" maxValue="553"/>
    </cacheField>
    <cacheField name="A2) All patients who have received a second COVID-19 vaccination dose" numFmtId="0">
      <sharedItems containsSemiMixedTypes="0" containsString="0" containsNumber="1" containsInteger="1" minValue="70701" maxValue="129006"/>
    </cacheField>
    <cacheField name="SMI 2nd Vaccine" numFmtId="0">
      <sharedItems containsSemiMixedTypes="0" containsString="0" containsNumber="1" containsInteger="1" minValue="1202" maxValue="2633"/>
    </cacheField>
    <cacheField name="SMI eligible for a Covid vaccine aged 18+" numFmtId="0">
      <sharedItems containsSemiMixedTypes="0" containsString="0" containsNumber="1" containsInteger="1" minValue="1928" maxValue="4667"/>
    </cacheField>
    <cacheField name="SMI Vaccinated" numFmtId="0">
      <sharedItems containsSemiMixedTypes="0" containsString="0" containsNumber="1" containsInteger="1" minValue="1406" maxValue="3225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393.472163078703" createdVersion="6" refreshedVersion="6" minRefreshableVersion="3" recordCount="3" xr:uid="{00000000-000A-0000-FFFF-FFFF0A000000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07-16T00:00:00" maxDate="2021-07-17T00:00:00"/>
    </cacheField>
    <cacheField name="Currently Registered Patients Aged 16+" numFmtId="0">
      <sharedItems containsSemiMixedTypes="0" containsString="0" containsNumber="1" containsInteger="1" minValue="946" maxValue="3567"/>
    </cacheField>
    <cacheField name="A1) All patients who have received any COVID-19 vaccination dose" numFmtId="0">
      <sharedItems containsSemiMixedTypes="0" containsString="0" containsNumber="1" containsInteger="1" minValue="449" maxValue="1656"/>
    </cacheField>
    <cacheField name="A2) All patients who have received a second COVID-19 vaccination dose" numFmtId="0">
      <sharedItems containsSemiMixedTypes="0" containsString="0" containsNumber="1" containsInteger="1" minValue="286" maxValue="1109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07-16T00:00:00"/>
    <n v="1509"/>
    <n v="705"/>
    <n v="390"/>
    <n v="91"/>
    <n v="91"/>
    <n v="46"/>
    <n v="1036"/>
    <n v="892"/>
    <n v="768"/>
    <n v="57"/>
    <n v="47"/>
    <n v="31"/>
    <n v="170101"/>
    <n v="101191"/>
    <n v="271"/>
    <n v="33"/>
    <n v="689"/>
    <n v="20"/>
    <n v="70701"/>
    <n v="1202"/>
    <n v="1952"/>
    <n v="1406"/>
    <m/>
    <m/>
  </r>
  <r>
    <x v="1"/>
    <d v="2021-07-16T00:00:00"/>
    <n v="2309"/>
    <n v="1129"/>
    <n v="620"/>
    <n v="323"/>
    <n v="321"/>
    <n v="149"/>
    <n v="1430"/>
    <n v="1281"/>
    <n v="916"/>
    <n v="367"/>
    <n v="315"/>
    <n v="163"/>
    <n v="271938"/>
    <n v="160226"/>
    <n v="413"/>
    <n v="101"/>
    <n v="814"/>
    <n v="114"/>
    <n v="100163"/>
    <n v="2471"/>
    <n v="4568"/>
    <n v="2919"/>
    <m/>
    <m/>
  </r>
  <r>
    <x v="2"/>
    <d v="2021-07-16T00:00:00"/>
    <n v="1776"/>
    <n v="939"/>
    <n v="606"/>
    <n v="53"/>
    <n v="51"/>
    <n v="21"/>
    <n v="1208"/>
    <n v="1071"/>
    <n v="955"/>
    <n v="143"/>
    <n v="101"/>
    <n v="58"/>
    <n v="225955"/>
    <n v="168748"/>
    <n v="404"/>
    <n v="18"/>
    <n v="891"/>
    <n v="39"/>
    <n v="129006"/>
    <n v="1339"/>
    <n v="1928"/>
    <n v="1494"/>
    <m/>
    <m/>
  </r>
  <r>
    <x v="3"/>
    <d v="2021-07-16T00:00:00"/>
    <n v="2712"/>
    <n v="1079"/>
    <n v="617"/>
    <n v="320"/>
    <n v="316"/>
    <n v="158"/>
    <n v="1754"/>
    <n v="1463"/>
    <n v="1132"/>
    <n v="190"/>
    <n v="185"/>
    <n v="132"/>
    <n v="347531"/>
    <n v="195239"/>
    <n v="429"/>
    <n v="108"/>
    <n v="989"/>
    <n v="92"/>
    <n v="127156"/>
    <n v="2489"/>
    <n v="4423"/>
    <n v="2974"/>
    <m/>
    <m/>
  </r>
  <r>
    <x v="4"/>
    <d v="2021-07-16T00:00:00"/>
    <n v="1763"/>
    <n v="1027"/>
    <n v="623"/>
    <n v="63"/>
    <n v="52"/>
    <n v="26"/>
    <n v="1523"/>
    <n v="1363"/>
    <n v="1116"/>
    <n v="1275"/>
    <n v="1259"/>
    <n v="738"/>
    <n v="233973"/>
    <n v="157185"/>
    <n v="474"/>
    <n v="15"/>
    <n v="1028"/>
    <n v="553"/>
    <n v="119571"/>
    <n v="1953"/>
    <n v="2914"/>
    <n v="2191"/>
    <m/>
    <m/>
  </r>
  <r>
    <x v="5"/>
    <d v="2021-07-16T00:00:00"/>
    <n v="2142"/>
    <n v="958"/>
    <n v="598"/>
    <n v="384"/>
    <n v="382"/>
    <n v="210"/>
    <n v="1472"/>
    <n v="1302"/>
    <n v="1029"/>
    <n v="490"/>
    <n v="472"/>
    <n v="289"/>
    <n v="299857"/>
    <n v="181843"/>
    <n v="365"/>
    <n v="135"/>
    <n v="849"/>
    <n v="183"/>
    <n v="99303"/>
    <n v="2633"/>
    <n v="4667"/>
    <n v="3225"/>
    <m/>
    <m/>
  </r>
  <r>
    <x v="6"/>
    <d v="2021-07-16T00:00:00"/>
    <n v="2081"/>
    <n v="1159"/>
    <n v="576"/>
    <n v="144"/>
    <n v="144"/>
    <n v="63"/>
    <n v="1424"/>
    <n v="1249"/>
    <n v="960"/>
    <n v="100"/>
    <n v="96"/>
    <n v="71"/>
    <n v="215877"/>
    <n v="128745"/>
    <n v="403"/>
    <n v="40"/>
    <n v="861"/>
    <n v="44"/>
    <n v="89415"/>
    <n v="2027"/>
    <n v="3587"/>
    <n v="2381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07-16T00:00:00"/>
    <n v="946"/>
    <n v="449"/>
    <n v="286"/>
  </r>
  <r>
    <x v="1"/>
    <d v="2021-07-16T00:00:00"/>
    <n v="3567"/>
    <n v="1656"/>
    <n v="1109"/>
  </r>
  <r>
    <x v="2"/>
    <d v="2021-07-16T00:00:00"/>
    <n v="1154"/>
    <n v="469"/>
    <n v="29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2130" applyNumberFormats="0" applyBorderFormats="0" applyFontFormats="0" applyPatternFormats="0" applyAlignmentFormats="0" applyWidthHeightFormats="1" dataCaption="Values" errorCaption="0" showError="1" missingCaption="0" updatedVersion="6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8">
        <item sd="0" x="0"/>
        <item sd="0" x="1"/>
        <item sd="0" x="2"/>
        <item sd="0" x="3"/>
        <item sd="0" x="4"/>
        <item sd="0" x="5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32">
      <pivotArea field="0" type="button" dataOnly="0" labelOnly="1" outline="0" axis="axisRow" fieldPosition="0"/>
    </format>
    <format dxfId="33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34">
      <pivotArea field="0" type="button" dataOnly="0" labelOnly="1" outline="0" axis="axisRow" fieldPosition="0"/>
    </format>
    <format dxfId="35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36">
      <pivotArea field="0" type="button" dataOnly="0" labelOnly="1" outline="0" axis="axisRow" fieldPosition="0"/>
    </format>
    <format dxfId="37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38">
      <pivotArea outline="0" collapsedLevelsAreSubtotals="1" fieldPosition="0"/>
    </format>
    <format dxfId="39">
      <pivotArea outline="0" collapsedLevelsAreSubtotals="1" fieldPosition="0"/>
    </format>
    <format dxfId="40">
      <pivotArea outline="0" collapsedLevelsAreSubtotals="1" fieldPosition="0"/>
    </format>
    <format dxfId="41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42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43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4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46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47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48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49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50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51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52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53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213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28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9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0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31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27"/>
      <queryTableField id="2" name="Rel_D" tableColumnId="28"/>
      <queryTableField id="3" name="Autism" tableColumnId="29"/>
      <queryTableField id="4" name="Autism - Cohorts 01-09" tableColumnId="30"/>
      <queryTableField id="5" name="Autism - Cohorts 01-09 Vaccinated" tableColumnId="31"/>
      <queryTableField id="6" name="Homeless" tableColumnId="32"/>
      <queryTableField id="7" name="Homeless - Cohorts 01-10" tableColumnId="33"/>
      <queryTableField id="8" name="Homeless - Cohorts 01-10 Vaccinated" tableColumnId="34"/>
      <queryTableField id="9" name="Learning Disabilities" tableColumnId="35"/>
      <queryTableField id="10" name="LD - Cohorts 01-10" tableColumnId="36"/>
      <queryTableField id="11" name="LD - Cohorts 01-10 Vaccinated" tableColumnId="37"/>
      <queryTableField id="12" name="Traveller Ethnicity" tableColumnId="38"/>
      <queryTableField id="13" name="Traveller Ethnicity - Cohorts 01-10" tableColumnId="39"/>
      <queryTableField id="14" name="Traveller Ethnicity - Cohorts 01-10 Vaccinated" tableColumnId="40"/>
      <queryTableField id="15" name="Currently Registered Patients Aged 16+" tableColumnId="41"/>
      <queryTableField id="16" name="A1) All patients who have received any COVID-19 vaccination dose" tableColumnId="42"/>
      <queryTableField id="17" name="Autism 2nd Vaccine" tableColumnId="43"/>
      <queryTableField id="18" name="Homeless 2nd Vaccine" tableColumnId="44"/>
      <queryTableField id="19" name="LD 2nd Vaccine" tableColumnId="45"/>
      <queryTableField id="20" name="Traveller Ethnicity 2nd Vaccine" tableColumnId="46"/>
      <queryTableField id="21" name="A2) All patients who have received a second COVID-19 vaccination dose" tableColumnId="47"/>
      <queryTableField id="22" name="SMI 2nd Vaccine" tableColumnId="48"/>
      <queryTableField id="23" name="SMI eligible for a Covid vaccine aged 18+" tableColumnId="49"/>
      <queryTableField id="24" name="SMI Vaccinated" tableColumnId="50"/>
      <queryTableField id="26" dataBound="0" tableColumnId="51"/>
      <queryTableField id="25" dataBound="0" tableColumnId="52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1:E4" totalsRowShown="0">
  <autoFilter ref="A1:E4" xr:uid="{00000000-0009-0000-0100-000003000000}"/>
  <tableColumns count="5">
    <tableColumn id="1" xr3:uid="{00000000-0010-0000-0000-000001000000}" name="Practice"/>
    <tableColumn id="2" xr3:uid="{00000000-0010-0000-0000-000002000000}" name="Rel_D" dataDxfId="27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UP_Homeless" displayName="UP_Homeless" ref="A1:E4" totalsRowShown="0">
  <autoFilter ref="A1:E4" xr:uid="{00000000-0009-0000-0100-000002000000}"/>
  <tableColumns count="5">
    <tableColumn id="1" xr3:uid="{00000000-0010-0000-0100-000001000000}" name="Practice"/>
    <tableColumn id="2" xr3:uid="{00000000-0010-0000-0100-000002000000}" name="Rel_D" dataDxfId="26"/>
    <tableColumn id="3" xr3:uid="{00000000-0010-0000-0100-000003000000}" name="Currently Registered Patients Aged 16+"/>
    <tableColumn id="4" xr3:uid="{00000000-0010-0000-0100-000004000000}" name="A1) All patients who have received any COVID-19 vaccination dose"/>
    <tableColumn id="5" xr3:uid="{00000000-0010-0000-01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UPdata" displayName="UPdata" ref="A1:Z8" tableType="queryTable" totalsRowShown="0">
  <autoFilter ref="A1:Z8" xr:uid="{00000000-0009-0000-0100-000001000000}"/>
  <tableColumns count="26">
    <tableColumn id="27" xr3:uid="{00000000-0010-0000-0200-00001B000000}" uniqueName="27" name="Locality" queryTableFieldId="1" dataDxfId="25"/>
    <tableColumn id="28" xr3:uid="{00000000-0010-0000-0200-00001C000000}" uniqueName="28" name="Rel_D" queryTableFieldId="2" dataDxfId="24"/>
    <tableColumn id="29" xr3:uid="{00000000-0010-0000-0200-00001D000000}" uniqueName="29" name="Autism" queryTableFieldId="3" dataDxfId="23"/>
    <tableColumn id="30" xr3:uid="{00000000-0010-0000-0200-00001E000000}" uniqueName="30" name="Autism - Cohorts 01-09" queryTableFieldId="4" dataDxfId="22"/>
    <tableColumn id="31" xr3:uid="{00000000-0010-0000-0200-00001F000000}" uniqueName="31" name="Autism - Cohorts 01-09 Vaccinated" queryTableFieldId="5" dataDxfId="21"/>
    <tableColumn id="32" xr3:uid="{00000000-0010-0000-0200-000020000000}" uniqueName="32" name="Homeless" queryTableFieldId="6" dataDxfId="20"/>
    <tableColumn id="33" xr3:uid="{00000000-0010-0000-0200-000021000000}" uniqueName="33" name="Homeless - Cohorts 01-10" queryTableFieldId="7" dataDxfId="19"/>
    <tableColumn id="34" xr3:uid="{00000000-0010-0000-0200-000022000000}" uniqueName="34" name="Homeless - Cohorts 01-10 Vaccinated" queryTableFieldId="8" dataDxfId="18"/>
    <tableColumn id="35" xr3:uid="{00000000-0010-0000-0200-000023000000}" uniqueName="35" name="Learning Disabilities" queryTableFieldId="9" dataDxfId="17"/>
    <tableColumn id="36" xr3:uid="{00000000-0010-0000-0200-000024000000}" uniqueName="36" name="LD - Cohorts 01-10" queryTableFieldId="10" dataDxfId="16"/>
    <tableColumn id="37" xr3:uid="{00000000-0010-0000-0200-000025000000}" uniqueName="37" name="LD - Cohorts 01-10 Vaccinated" queryTableFieldId="11" dataDxfId="15"/>
    <tableColumn id="38" xr3:uid="{00000000-0010-0000-0200-000026000000}" uniqueName="38" name="Traveller Ethnicity" queryTableFieldId="12" dataDxfId="14"/>
    <tableColumn id="39" xr3:uid="{00000000-0010-0000-0200-000027000000}" uniqueName="39" name="Traveller Ethnicity - Cohorts 01-10" queryTableFieldId="13" dataDxfId="13"/>
    <tableColumn id="40" xr3:uid="{00000000-0010-0000-0200-000028000000}" uniqueName="40" name="Traveller Ethnicity - Cohorts 01-10 Vaccinated" queryTableFieldId="14" dataDxfId="12"/>
    <tableColumn id="41" xr3:uid="{00000000-0010-0000-0200-000029000000}" uniqueName="41" name="Currently Registered Patients Aged 16+" queryTableFieldId="15" dataDxfId="11"/>
    <tableColumn id="42" xr3:uid="{00000000-0010-0000-0200-00002A000000}" uniqueName="42" name="A1) All patients who have received any COVID-19 vaccination dose" queryTableFieldId="16" dataDxfId="10"/>
    <tableColumn id="43" xr3:uid="{00000000-0010-0000-0200-00002B000000}" uniqueName="43" name="Autism 2nd Vaccine" queryTableFieldId="17" dataDxfId="9"/>
    <tableColumn id="44" xr3:uid="{00000000-0010-0000-0200-00002C000000}" uniqueName="44" name="Homeless 2nd Vaccine" queryTableFieldId="18" dataDxfId="8"/>
    <tableColumn id="45" xr3:uid="{00000000-0010-0000-0200-00002D000000}" uniqueName="45" name="LD 2nd Vaccine" queryTableFieldId="19" dataDxfId="7"/>
    <tableColumn id="46" xr3:uid="{00000000-0010-0000-0200-00002E000000}" uniqueName="46" name="Traveller Ethnicity 2nd Vaccine" queryTableFieldId="20" dataDxfId="6"/>
    <tableColumn id="47" xr3:uid="{00000000-0010-0000-0200-00002F000000}" uniqueName="47" name="A2) All patients who have received a second COVID-19 vaccination dose" queryTableFieldId="21" dataDxfId="5"/>
    <tableColumn id="48" xr3:uid="{00000000-0010-0000-0200-000030000000}" uniqueName="48" name="SMI 2nd Vaccine" queryTableFieldId="22" dataDxfId="4"/>
    <tableColumn id="49" xr3:uid="{00000000-0010-0000-0200-000031000000}" uniqueName="49" name="SMI eligible for a Covid vaccine aged 18+" queryTableFieldId="23" dataDxfId="3"/>
    <tableColumn id="50" xr3:uid="{00000000-0010-0000-0200-000032000000}" uniqueName="50" name="SMI Vaccinated" queryTableFieldId="24" dataDxfId="2"/>
    <tableColumn id="51" xr3:uid="{00000000-0010-0000-0200-000033000000}" uniqueName="51" name="Column2" queryTableFieldId="26" dataDxfId="1"/>
    <tableColumn id="52" xr3:uid="{00000000-0010-0000-0200-000034000000}" uniqueName="52" name="Column1" queryTableFieldId="25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pane="bottomLeft" activeCell="A8" sqref="A8"/>
    </sheetView>
  </sheetViews>
  <sheetFormatPr defaultRowHeight="1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>
      <c r="A1" s="6" t="s">
        <v>0</v>
      </c>
    </row>
    <row r="2" spans="1:26" ht="18.75">
      <c r="A2" s="5" t="s">
        <v>1</v>
      </c>
    </row>
    <row r="3" spans="1:26">
      <c r="A3" s="8">
        <f>MAX(UPdata[Rel_D])</f>
        <v>44393</v>
      </c>
    </row>
    <row r="6" spans="1:26" s="7" customFormat="1" ht="90">
      <c r="B6" s="7" t="s">
        <v>2</v>
      </c>
      <c r="C6" s="7" t="s">
        <v>3</v>
      </c>
      <c r="D6" s="7" t="s">
        <v>4</v>
      </c>
      <c r="E6" s="7" t="s">
        <v>5</v>
      </c>
      <c r="F6" s="7" t="s">
        <v>4</v>
      </c>
      <c r="G6" s="7" t="s">
        <v>6</v>
      </c>
      <c r="H6" s="7" t="s">
        <v>7</v>
      </c>
      <c r="I6" s="7" t="s">
        <v>4</v>
      </c>
      <c r="J6" s="7" t="s">
        <v>8</v>
      </c>
      <c r="K6" s="7" t="s">
        <v>4</v>
      </c>
      <c r="L6" s="7" t="s">
        <v>9</v>
      </c>
      <c r="M6" s="7" t="s">
        <v>10</v>
      </c>
      <c r="N6" s="7" t="s">
        <v>4</v>
      </c>
      <c r="O6" s="7" t="s">
        <v>11</v>
      </c>
      <c r="P6" s="7" t="s">
        <v>4</v>
      </c>
      <c r="Q6" s="7" t="s">
        <v>12</v>
      </c>
      <c r="R6" s="7" t="s">
        <v>13</v>
      </c>
      <c r="S6" s="7" t="s">
        <v>4</v>
      </c>
      <c r="T6" s="7" t="s">
        <v>14</v>
      </c>
      <c r="U6" s="7" t="s">
        <v>4</v>
      </c>
      <c r="V6" s="7" t="s">
        <v>15</v>
      </c>
      <c r="W6" s="7" t="s">
        <v>16</v>
      </c>
      <c r="X6" s="7" t="s">
        <v>4</v>
      </c>
      <c r="Y6" s="7" t="s">
        <v>17</v>
      </c>
      <c r="Z6" s="7" t="s">
        <v>4</v>
      </c>
    </row>
    <row r="7" spans="1:26" s="4" customFormat="1" ht="105" hidden="1">
      <c r="A7" s="3" t="s">
        <v>18</v>
      </c>
      <c r="B7" s="4" t="s">
        <v>19</v>
      </c>
      <c r="C7" s="4" t="s">
        <v>20</v>
      </c>
      <c r="D7" t="s">
        <v>21</v>
      </c>
      <c r="E7" s="4" t="s">
        <v>22</v>
      </c>
      <c r="F7" t="s">
        <v>23</v>
      </c>
      <c r="G7" s="4" t="s">
        <v>24</v>
      </c>
      <c r="H7" s="4" t="s">
        <v>25</v>
      </c>
      <c r="I7" t="s">
        <v>26</v>
      </c>
      <c r="J7" s="4" t="s">
        <v>27</v>
      </c>
      <c r="K7" t="s">
        <v>28</v>
      </c>
      <c r="L7" s="4" t="s">
        <v>29</v>
      </c>
      <c r="M7" s="4" t="s">
        <v>30</v>
      </c>
      <c r="N7" t="s">
        <v>31</v>
      </c>
      <c r="O7" s="4" t="s">
        <v>32</v>
      </c>
      <c r="P7" t="s">
        <v>33</v>
      </c>
      <c r="Q7" s="4" t="s">
        <v>34</v>
      </c>
      <c r="R7" s="4" t="s">
        <v>35</v>
      </c>
      <c r="S7" t="s">
        <v>36</v>
      </c>
      <c r="T7" s="4" t="s">
        <v>37</v>
      </c>
      <c r="U7" t="s">
        <v>38</v>
      </c>
      <c r="V7" t="s">
        <v>39</v>
      </c>
      <c r="W7" t="s">
        <v>40</v>
      </c>
      <c r="X7" t="s">
        <v>41</v>
      </c>
      <c r="Y7" t="s">
        <v>42</v>
      </c>
      <c r="Z7" t="s">
        <v>43</v>
      </c>
    </row>
    <row r="8" spans="1:26">
      <c r="A8" s="2" t="s">
        <v>44</v>
      </c>
      <c r="B8" s="24">
        <v>705</v>
      </c>
      <c r="C8" s="24">
        <v>390</v>
      </c>
      <c r="D8" s="22">
        <v>0.55319148936170215</v>
      </c>
      <c r="E8" s="24">
        <v>271</v>
      </c>
      <c r="F8" s="22">
        <v>0.38439716312056738</v>
      </c>
      <c r="G8" s="24">
        <v>91</v>
      </c>
      <c r="H8" s="24">
        <v>46</v>
      </c>
      <c r="I8" s="22">
        <v>0.50549450549450547</v>
      </c>
      <c r="J8" s="24">
        <v>33</v>
      </c>
      <c r="K8" s="22">
        <v>0.36263736263736263</v>
      </c>
      <c r="L8" s="24">
        <v>892</v>
      </c>
      <c r="M8" s="24">
        <v>768</v>
      </c>
      <c r="N8" s="22">
        <v>0.86098654708520184</v>
      </c>
      <c r="O8" s="24">
        <v>689</v>
      </c>
      <c r="P8" s="22">
        <v>0.77242152466367708</v>
      </c>
      <c r="Q8" s="24">
        <v>47</v>
      </c>
      <c r="R8" s="24">
        <v>31</v>
      </c>
      <c r="S8" s="22">
        <v>0.65957446808510634</v>
      </c>
      <c r="T8" s="24">
        <v>20</v>
      </c>
      <c r="U8" s="22">
        <v>0.42553191489361702</v>
      </c>
      <c r="V8" s="24">
        <v>1952</v>
      </c>
      <c r="W8" s="24">
        <v>1406</v>
      </c>
      <c r="X8" s="22">
        <v>0.72028688524590168</v>
      </c>
      <c r="Y8" s="24">
        <v>1202</v>
      </c>
      <c r="Z8" s="22">
        <v>0.61577868852459017</v>
      </c>
    </row>
    <row r="9" spans="1:26">
      <c r="A9" s="2" t="s">
        <v>45</v>
      </c>
      <c r="B9" s="24">
        <v>1129</v>
      </c>
      <c r="C9" s="24">
        <v>620</v>
      </c>
      <c r="D9" s="22">
        <v>0.54915854738706815</v>
      </c>
      <c r="E9" s="24">
        <v>413</v>
      </c>
      <c r="F9" s="22">
        <v>0.36581045172719223</v>
      </c>
      <c r="G9" s="24">
        <v>321</v>
      </c>
      <c r="H9" s="24">
        <v>149</v>
      </c>
      <c r="I9" s="22">
        <v>0.46417445482866043</v>
      </c>
      <c r="J9" s="24">
        <v>101</v>
      </c>
      <c r="K9" s="22">
        <v>0.31464174454828658</v>
      </c>
      <c r="L9" s="24">
        <v>1281</v>
      </c>
      <c r="M9" s="24">
        <v>916</v>
      </c>
      <c r="N9" s="22">
        <v>0.71506635441061672</v>
      </c>
      <c r="O9" s="24">
        <v>814</v>
      </c>
      <c r="P9" s="22">
        <v>0.63544106167056991</v>
      </c>
      <c r="Q9" s="24">
        <v>315</v>
      </c>
      <c r="R9" s="24">
        <v>163</v>
      </c>
      <c r="S9" s="22">
        <v>0.51746031746031751</v>
      </c>
      <c r="T9" s="24">
        <v>114</v>
      </c>
      <c r="U9" s="22">
        <v>0.3619047619047619</v>
      </c>
      <c r="V9" s="24">
        <v>4568</v>
      </c>
      <c r="W9" s="24">
        <v>2919</v>
      </c>
      <c r="X9" s="22">
        <v>0.63901050788091063</v>
      </c>
      <c r="Y9" s="24">
        <v>2471</v>
      </c>
      <c r="Z9" s="22">
        <v>0.5409369527145359</v>
      </c>
    </row>
    <row r="10" spans="1:26">
      <c r="A10" s="2" t="s">
        <v>46</v>
      </c>
      <c r="B10" s="24">
        <v>939</v>
      </c>
      <c r="C10" s="24">
        <v>606</v>
      </c>
      <c r="D10" s="22">
        <v>0.64536741214057503</v>
      </c>
      <c r="E10" s="24">
        <v>404</v>
      </c>
      <c r="F10" s="22">
        <v>0.43024494142705005</v>
      </c>
      <c r="G10" s="24">
        <v>51</v>
      </c>
      <c r="H10" s="24">
        <v>21</v>
      </c>
      <c r="I10" s="22">
        <v>0.41176470588235292</v>
      </c>
      <c r="J10" s="24">
        <v>18</v>
      </c>
      <c r="K10" s="22">
        <v>0.35294117647058826</v>
      </c>
      <c r="L10" s="24">
        <v>1071</v>
      </c>
      <c r="M10" s="24">
        <v>955</v>
      </c>
      <c r="N10" s="22">
        <v>0.89169000933706821</v>
      </c>
      <c r="O10" s="24">
        <v>891</v>
      </c>
      <c r="P10" s="22">
        <v>0.83193277310924374</v>
      </c>
      <c r="Q10" s="24">
        <v>101</v>
      </c>
      <c r="R10" s="24">
        <v>58</v>
      </c>
      <c r="S10" s="22">
        <v>0.57425742574257421</v>
      </c>
      <c r="T10" s="24">
        <v>39</v>
      </c>
      <c r="U10" s="22">
        <v>0.38613861386138615</v>
      </c>
      <c r="V10" s="24">
        <v>1928</v>
      </c>
      <c r="W10" s="24">
        <v>1494</v>
      </c>
      <c r="X10" s="22">
        <v>0.774896265560166</v>
      </c>
      <c r="Y10" s="24">
        <v>1339</v>
      </c>
      <c r="Z10" s="22">
        <v>0.69450207468879666</v>
      </c>
    </row>
    <row r="11" spans="1:26">
      <c r="A11" s="2" t="s">
        <v>47</v>
      </c>
      <c r="B11" s="24">
        <v>1079</v>
      </c>
      <c r="C11" s="24">
        <v>617</v>
      </c>
      <c r="D11" s="22">
        <v>0.57182576459684897</v>
      </c>
      <c r="E11" s="24">
        <v>429</v>
      </c>
      <c r="F11" s="22">
        <v>0.39759036144578314</v>
      </c>
      <c r="G11" s="24">
        <v>316</v>
      </c>
      <c r="H11" s="24">
        <v>158</v>
      </c>
      <c r="I11" s="22">
        <v>0.5</v>
      </c>
      <c r="J11" s="24">
        <v>108</v>
      </c>
      <c r="K11" s="22">
        <v>0.34177215189873417</v>
      </c>
      <c r="L11" s="24">
        <v>1463</v>
      </c>
      <c r="M11" s="24">
        <v>1132</v>
      </c>
      <c r="N11" s="22">
        <v>0.77375256322624741</v>
      </c>
      <c r="O11" s="24">
        <v>989</v>
      </c>
      <c r="P11" s="22">
        <v>0.67600820232399184</v>
      </c>
      <c r="Q11" s="24">
        <v>185</v>
      </c>
      <c r="R11" s="24">
        <v>132</v>
      </c>
      <c r="S11" s="22">
        <v>0.71351351351351355</v>
      </c>
      <c r="T11" s="24">
        <v>92</v>
      </c>
      <c r="U11" s="22">
        <v>0.49729729729729732</v>
      </c>
      <c r="V11" s="24">
        <v>4423</v>
      </c>
      <c r="W11" s="24">
        <v>2974</v>
      </c>
      <c r="X11" s="22">
        <v>0.67239430250960885</v>
      </c>
      <c r="Y11" s="24">
        <v>2489</v>
      </c>
      <c r="Z11" s="22">
        <v>0.56274022156907078</v>
      </c>
    </row>
    <row r="12" spans="1:26">
      <c r="A12" s="2" t="s">
        <v>48</v>
      </c>
      <c r="B12" s="24">
        <v>1027</v>
      </c>
      <c r="C12" s="24">
        <v>623</v>
      </c>
      <c r="D12" s="22">
        <v>0.60662122687439146</v>
      </c>
      <c r="E12" s="24">
        <v>474</v>
      </c>
      <c r="F12" s="22">
        <v>0.46153846153846156</v>
      </c>
      <c r="G12" s="24">
        <v>52</v>
      </c>
      <c r="H12" s="24">
        <v>26</v>
      </c>
      <c r="I12" s="22">
        <v>0.5</v>
      </c>
      <c r="J12" s="24">
        <v>15</v>
      </c>
      <c r="K12" s="22">
        <v>0.28846153846153844</v>
      </c>
      <c r="L12" s="24">
        <v>1363</v>
      </c>
      <c r="M12" s="24">
        <v>1116</v>
      </c>
      <c r="N12" s="22">
        <v>0.81878209831254589</v>
      </c>
      <c r="O12" s="24">
        <v>1028</v>
      </c>
      <c r="P12" s="22">
        <v>0.75421863536316947</v>
      </c>
      <c r="Q12" s="24">
        <v>1259</v>
      </c>
      <c r="R12" s="24">
        <v>738</v>
      </c>
      <c r="S12" s="22">
        <v>0.58617950754567116</v>
      </c>
      <c r="T12" s="24">
        <v>553</v>
      </c>
      <c r="U12" s="22">
        <v>0.43923749007148533</v>
      </c>
      <c r="V12" s="24">
        <v>2914</v>
      </c>
      <c r="W12" s="24">
        <v>2191</v>
      </c>
      <c r="X12" s="22">
        <v>0.75188743994509266</v>
      </c>
      <c r="Y12" s="24">
        <v>1953</v>
      </c>
      <c r="Z12" s="22">
        <v>0.67021276595744683</v>
      </c>
    </row>
    <row r="13" spans="1:26">
      <c r="A13" s="2" t="s">
        <v>49</v>
      </c>
      <c r="B13" s="24">
        <v>958</v>
      </c>
      <c r="C13" s="24">
        <v>598</v>
      </c>
      <c r="D13" s="22">
        <v>0.62421711899791232</v>
      </c>
      <c r="E13" s="24">
        <v>365</v>
      </c>
      <c r="F13" s="22">
        <v>0.38100208768267224</v>
      </c>
      <c r="G13" s="24">
        <v>382</v>
      </c>
      <c r="H13" s="24">
        <v>210</v>
      </c>
      <c r="I13" s="22">
        <v>0.54973821989528793</v>
      </c>
      <c r="J13" s="24">
        <v>135</v>
      </c>
      <c r="K13" s="22">
        <v>0.35340314136125656</v>
      </c>
      <c r="L13" s="24">
        <v>1302</v>
      </c>
      <c r="M13" s="24">
        <v>1029</v>
      </c>
      <c r="N13" s="22">
        <v>0.79032258064516125</v>
      </c>
      <c r="O13" s="24">
        <v>849</v>
      </c>
      <c r="P13" s="22">
        <v>0.65207373271889402</v>
      </c>
      <c r="Q13" s="24">
        <v>472</v>
      </c>
      <c r="R13" s="24">
        <v>289</v>
      </c>
      <c r="S13" s="22">
        <v>0.61228813559322037</v>
      </c>
      <c r="T13" s="24">
        <v>183</v>
      </c>
      <c r="U13" s="22">
        <v>0.38771186440677968</v>
      </c>
      <c r="V13" s="24">
        <v>4667</v>
      </c>
      <c r="W13" s="24">
        <v>3225</v>
      </c>
      <c r="X13" s="22">
        <v>0.69102206985215342</v>
      </c>
      <c r="Y13" s="24">
        <v>2633</v>
      </c>
      <c r="Z13" s="22">
        <v>0.56417398757231629</v>
      </c>
    </row>
    <row r="14" spans="1:26">
      <c r="A14" s="2" t="s">
        <v>50</v>
      </c>
      <c r="B14" s="24">
        <v>1159</v>
      </c>
      <c r="C14" s="24">
        <v>576</v>
      </c>
      <c r="D14" s="22">
        <v>0.49698015530629852</v>
      </c>
      <c r="E14" s="24">
        <v>403</v>
      </c>
      <c r="F14" s="22">
        <v>0.34771354616048317</v>
      </c>
      <c r="G14" s="24">
        <v>144</v>
      </c>
      <c r="H14" s="24">
        <v>63</v>
      </c>
      <c r="I14" s="22">
        <v>0.4375</v>
      </c>
      <c r="J14" s="24">
        <v>40</v>
      </c>
      <c r="K14" s="22">
        <v>0.27777777777777779</v>
      </c>
      <c r="L14" s="24">
        <v>1249</v>
      </c>
      <c r="M14" s="24">
        <v>960</v>
      </c>
      <c r="N14" s="22">
        <v>0.76861489191353083</v>
      </c>
      <c r="O14" s="24">
        <v>861</v>
      </c>
      <c r="P14" s="22">
        <v>0.68935148118494793</v>
      </c>
      <c r="Q14" s="24">
        <v>96</v>
      </c>
      <c r="R14" s="24">
        <v>71</v>
      </c>
      <c r="S14" s="22">
        <v>0.73958333333333337</v>
      </c>
      <c r="T14" s="24">
        <v>44</v>
      </c>
      <c r="U14" s="22">
        <v>0.45833333333333331</v>
      </c>
      <c r="V14" s="24">
        <v>3587</v>
      </c>
      <c r="W14" s="24">
        <v>2381</v>
      </c>
      <c r="X14" s="22">
        <v>0.66378589350432116</v>
      </c>
      <c r="Y14" s="24">
        <v>2027</v>
      </c>
      <c r="Z14" s="22">
        <v>0.56509618065235578</v>
      </c>
    </row>
    <row r="15" spans="1:26">
      <c r="A15" s="2" t="s">
        <v>51</v>
      </c>
      <c r="B15" s="24">
        <v>6996</v>
      </c>
      <c r="C15" s="24">
        <v>4030</v>
      </c>
      <c r="D15" s="22">
        <v>0.57604345340194396</v>
      </c>
      <c r="E15" s="24">
        <v>2759</v>
      </c>
      <c r="F15" s="22">
        <v>0.39436821040594627</v>
      </c>
      <c r="G15" s="24">
        <v>1357</v>
      </c>
      <c r="H15" s="24">
        <v>673</v>
      </c>
      <c r="I15" s="22">
        <v>0.49594694178334564</v>
      </c>
      <c r="J15" s="24">
        <v>450</v>
      </c>
      <c r="K15" s="22">
        <v>0.33161385408990418</v>
      </c>
      <c r="L15" s="24">
        <v>8621</v>
      </c>
      <c r="M15" s="24">
        <v>6876</v>
      </c>
      <c r="N15" s="22">
        <v>0.79758728685767311</v>
      </c>
      <c r="O15" s="24">
        <v>6121</v>
      </c>
      <c r="P15" s="22">
        <v>0.71001043962417354</v>
      </c>
      <c r="Q15" s="24">
        <v>2475</v>
      </c>
      <c r="R15" s="24">
        <v>1482</v>
      </c>
      <c r="S15" s="22">
        <v>0.59878787878787876</v>
      </c>
      <c r="T15" s="24">
        <v>1045</v>
      </c>
      <c r="U15" s="22">
        <v>0.42222222222222222</v>
      </c>
      <c r="V15" s="24">
        <v>24039</v>
      </c>
      <c r="W15" s="24">
        <v>16590</v>
      </c>
      <c r="X15" s="22">
        <v>0.6901285411206789</v>
      </c>
      <c r="Y15" s="24">
        <v>14114</v>
      </c>
      <c r="Z15" s="22">
        <v>0.58712924830483793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workbookViewId="0">
      <selection activeCell="D12" sqref="D12"/>
    </sheetView>
  </sheetViews>
  <sheetFormatPr defaultRowHeight="1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>
      <c r="A1" t="s">
        <v>52</v>
      </c>
      <c r="B1" t="s">
        <v>53</v>
      </c>
      <c r="C1" t="s">
        <v>54</v>
      </c>
      <c r="D1" t="s">
        <v>55</v>
      </c>
      <c r="E1" t="s">
        <v>56</v>
      </c>
    </row>
    <row r="2" spans="1:5">
      <c r="A2" t="s">
        <v>57</v>
      </c>
      <c r="B2" s="23">
        <v>44386</v>
      </c>
      <c r="C2">
        <v>944</v>
      </c>
      <c r="D2">
        <v>438</v>
      </c>
      <c r="E2">
        <v>272</v>
      </c>
    </row>
    <row r="3" spans="1:5">
      <c r="A3" t="s">
        <v>58</v>
      </c>
      <c r="B3" s="23">
        <v>44386</v>
      </c>
      <c r="C3">
        <v>3552</v>
      </c>
      <c r="D3">
        <v>1623</v>
      </c>
      <c r="E3">
        <v>1059</v>
      </c>
    </row>
    <row r="4" spans="1:5">
      <c r="A4" t="s">
        <v>59</v>
      </c>
      <c r="B4" s="23">
        <v>44386</v>
      </c>
      <c r="C4">
        <v>1156</v>
      </c>
      <c r="D4">
        <v>465</v>
      </c>
      <c r="E4">
        <v>287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8"/>
  <sheetViews>
    <sheetView showGridLines="0" workbookViewId="0"/>
  </sheetViews>
  <sheetFormatPr defaultRowHeight="1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>
      <c r="A1" t="s">
        <v>0</v>
      </c>
    </row>
    <row r="2" spans="1:6" ht="18.75">
      <c r="A2" s="5" t="s">
        <v>1</v>
      </c>
    </row>
    <row r="3" spans="1:6">
      <c r="A3" s="8">
        <f>Report!A3</f>
        <v>44393</v>
      </c>
    </row>
    <row r="7" spans="1:6" s="4" customFormat="1">
      <c r="A7"/>
      <c r="B7" s="12" t="s">
        <v>60</v>
      </c>
      <c r="C7" s="12" t="s">
        <v>61</v>
      </c>
      <c r="D7" s="13" t="s">
        <v>4</v>
      </c>
      <c r="E7" s="12" t="s">
        <v>62</v>
      </c>
      <c r="F7" s="13" t="s">
        <v>4</v>
      </c>
    </row>
    <row r="8" spans="1:6" hidden="1">
      <c r="A8" s="9" t="s">
        <v>57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>
      <c r="A9" s="9" t="s">
        <v>58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>
      <c r="A10" s="9" t="s">
        <v>59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>
      <c r="A11" s="16" t="s">
        <v>51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/>
    <row r="13" spans="1:6" hidden="1"/>
    <row r="14" spans="1:6" hidden="1">
      <c r="A14" s="21" t="s">
        <v>18</v>
      </c>
      <c r="B14" t="s">
        <v>63</v>
      </c>
      <c r="C14" t="s">
        <v>64</v>
      </c>
      <c r="D14" s="22" t="s">
        <v>65</v>
      </c>
      <c r="E14" t="s">
        <v>66</v>
      </c>
      <c r="F14" s="22" t="s">
        <v>67</v>
      </c>
    </row>
    <row r="15" spans="1:6">
      <c r="A15" s="2" t="s">
        <v>57</v>
      </c>
      <c r="B15" s="1">
        <v>946</v>
      </c>
      <c r="C15" s="1">
        <v>449</v>
      </c>
      <c r="D15" s="22">
        <v>0.47463002114164904</v>
      </c>
      <c r="E15" s="1">
        <v>286</v>
      </c>
      <c r="F15" s="22">
        <v>0.30232558139534882</v>
      </c>
    </row>
    <row r="16" spans="1:6">
      <c r="A16" s="2" t="s">
        <v>58</v>
      </c>
      <c r="B16" s="1">
        <v>3567</v>
      </c>
      <c r="C16" s="1">
        <v>1656</v>
      </c>
      <c r="D16" s="22">
        <v>0.46425567703952902</v>
      </c>
      <c r="E16" s="1">
        <v>1109</v>
      </c>
      <c r="F16" s="22">
        <v>0.31090552284833195</v>
      </c>
    </row>
    <row r="17" spans="1:6">
      <c r="A17" s="2" t="s">
        <v>59</v>
      </c>
      <c r="B17" s="1">
        <v>1154</v>
      </c>
      <c r="C17" s="1">
        <v>469</v>
      </c>
      <c r="D17" s="22">
        <v>0.40641247833622185</v>
      </c>
      <c r="E17" s="1">
        <v>296</v>
      </c>
      <c r="F17" s="22">
        <v>0.25649913344887348</v>
      </c>
    </row>
    <row r="18" spans="1:6">
      <c r="A18" s="2" t="s">
        <v>51</v>
      </c>
      <c r="B18" s="1">
        <v>5667</v>
      </c>
      <c r="C18" s="1">
        <v>2574</v>
      </c>
      <c r="D18" s="22">
        <v>0.45420857596611963</v>
      </c>
      <c r="E18" s="1">
        <v>1691</v>
      </c>
      <c r="F18" s="22">
        <v>0.29839421210517031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workbookViewId="0">
      <selection activeCell="D12" sqref="D12"/>
    </sheetView>
  </sheetViews>
  <sheetFormatPr defaultRowHeight="1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>
      <c r="A1" t="s">
        <v>52</v>
      </c>
      <c r="B1" t="s">
        <v>53</v>
      </c>
      <c r="C1" t="s">
        <v>54</v>
      </c>
      <c r="D1" t="s">
        <v>55</v>
      </c>
      <c r="E1" t="s">
        <v>56</v>
      </c>
    </row>
    <row r="2" spans="1:5">
      <c r="A2" t="s">
        <v>57</v>
      </c>
      <c r="B2" s="25">
        <v>44393</v>
      </c>
      <c r="C2">
        <v>946</v>
      </c>
      <c r="D2">
        <v>449</v>
      </c>
      <c r="E2">
        <v>286</v>
      </c>
    </row>
    <row r="3" spans="1:5">
      <c r="A3" t="s">
        <v>58</v>
      </c>
      <c r="B3" s="25">
        <v>44393</v>
      </c>
      <c r="C3">
        <v>3567</v>
      </c>
      <c r="D3">
        <v>1656</v>
      </c>
      <c r="E3">
        <v>1109</v>
      </c>
    </row>
    <row r="4" spans="1:5">
      <c r="A4" t="s">
        <v>59</v>
      </c>
      <c r="B4" s="25">
        <v>44393</v>
      </c>
      <c r="C4">
        <v>1154</v>
      </c>
      <c r="D4">
        <v>469</v>
      </c>
      <c r="E4">
        <v>296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8"/>
  <sheetViews>
    <sheetView topLeftCell="Q1" workbookViewId="0">
      <selection activeCell="D12" sqref="D12"/>
    </sheetView>
  </sheetViews>
  <sheetFormatPr defaultRowHeight="15"/>
  <cols>
    <col min="1" max="1" width="15.140625" bestFit="1" customWidth="1"/>
    <col min="2" max="2" width="10.7109375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>
      <c r="A1" s="1" t="s">
        <v>68</v>
      </c>
      <c r="B1" s="1" t="s">
        <v>53</v>
      </c>
      <c r="C1" s="1" t="s">
        <v>69</v>
      </c>
      <c r="D1" s="1" t="s">
        <v>70</v>
      </c>
      <c r="E1" s="1" t="s">
        <v>71</v>
      </c>
      <c r="F1" s="1" t="s">
        <v>72</v>
      </c>
      <c r="G1" s="1" t="s">
        <v>73</v>
      </c>
      <c r="H1" s="1" t="s">
        <v>74</v>
      </c>
      <c r="I1" s="1" t="s">
        <v>75</v>
      </c>
      <c r="J1" s="1" t="s">
        <v>76</v>
      </c>
      <c r="K1" s="1" t="s">
        <v>77</v>
      </c>
      <c r="L1" s="1" t="s">
        <v>78</v>
      </c>
      <c r="M1" s="1" t="s">
        <v>79</v>
      </c>
      <c r="N1" s="1" t="s">
        <v>80</v>
      </c>
      <c r="O1" s="1" t="s">
        <v>54</v>
      </c>
      <c r="P1" s="1" t="s">
        <v>55</v>
      </c>
      <c r="Q1" s="1" t="s">
        <v>81</v>
      </c>
      <c r="R1" s="1" t="s">
        <v>82</v>
      </c>
      <c r="S1" s="1" t="s">
        <v>83</v>
      </c>
      <c r="T1" s="1" t="s">
        <v>84</v>
      </c>
      <c r="U1" s="1" t="s">
        <v>56</v>
      </c>
      <c r="V1" s="1" t="s">
        <v>85</v>
      </c>
      <c r="W1" s="1" t="s">
        <v>86</v>
      </c>
      <c r="X1" s="1" t="s">
        <v>87</v>
      </c>
      <c r="Y1" s="1" t="s">
        <v>88</v>
      </c>
      <c r="Z1" s="1" t="s">
        <v>89</v>
      </c>
    </row>
    <row r="2" spans="1:26">
      <c r="A2" s="1" t="s">
        <v>44</v>
      </c>
      <c r="B2" s="23">
        <v>44393</v>
      </c>
      <c r="C2" s="1">
        <v>1509</v>
      </c>
      <c r="D2" s="1">
        <v>705</v>
      </c>
      <c r="E2" s="1">
        <v>390</v>
      </c>
      <c r="F2" s="1">
        <v>91</v>
      </c>
      <c r="G2" s="1">
        <v>91</v>
      </c>
      <c r="H2" s="1">
        <v>46</v>
      </c>
      <c r="I2" s="1">
        <v>1036</v>
      </c>
      <c r="J2" s="1">
        <v>892</v>
      </c>
      <c r="K2" s="1">
        <v>768</v>
      </c>
      <c r="L2" s="1">
        <v>57</v>
      </c>
      <c r="M2" s="1">
        <v>47</v>
      </c>
      <c r="N2" s="1">
        <v>31</v>
      </c>
      <c r="O2" s="1">
        <v>170101</v>
      </c>
      <c r="P2" s="1">
        <v>101191</v>
      </c>
      <c r="Q2" s="1">
        <v>271</v>
      </c>
      <c r="R2" s="1">
        <v>33</v>
      </c>
      <c r="S2" s="1">
        <v>689</v>
      </c>
      <c r="T2" s="1">
        <v>20</v>
      </c>
      <c r="U2" s="1">
        <v>70701</v>
      </c>
      <c r="V2" s="1">
        <v>1202</v>
      </c>
      <c r="W2" s="1">
        <v>1952</v>
      </c>
      <c r="X2" s="1">
        <v>1406</v>
      </c>
      <c r="Y2" s="1"/>
      <c r="Z2" s="1"/>
    </row>
    <row r="3" spans="1:26">
      <c r="A3" s="1" t="s">
        <v>45</v>
      </c>
      <c r="B3" s="23">
        <v>44393</v>
      </c>
      <c r="C3" s="1">
        <v>2309</v>
      </c>
      <c r="D3" s="1">
        <v>1129</v>
      </c>
      <c r="E3" s="1">
        <v>620</v>
      </c>
      <c r="F3" s="1">
        <v>323</v>
      </c>
      <c r="G3" s="1">
        <v>321</v>
      </c>
      <c r="H3" s="1">
        <v>149</v>
      </c>
      <c r="I3" s="1">
        <v>1430</v>
      </c>
      <c r="J3" s="1">
        <v>1281</v>
      </c>
      <c r="K3" s="1">
        <v>916</v>
      </c>
      <c r="L3" s="1">
        <v>367</v>
      </c>
      <c r="M3" s="1">
        <v>315</v>
      </c>
      <c r="N3" s="1">
        <v>163</v>
      </c>
      <c r="O3" s="1">
        <v>271938</v>
      </c>
      <c r="P3" s="1">
        <v>160226</v>
      </c>
      <c r="Q3" s="1">
        <v>413</v>
      </c>
      <c r="R3" s="1">
        <v>101</v>
      </c>
      <c r="S3" s="1">
        <v>814</v>
      </c>
      <c r="T3" s="1">
        <v>114</v>
      </c>
      <c r="U3" s="1">
        <v>100163</v>
      </c>
      <c r="V3" s="1">
        <v>2471</v>
      </c>
      <c r="W3" s="1">
        <v>4568</v>
      </c>
      <c r="X3" s="1">
        <v>2919</v>
      </c>
      <c r="Y3" s="1"/>
      <c r="Z3" s="1"/>
    </row>
    <row r="4" spans="1:26">
      <c r="A4" s="1" t="s">
        <v>46</v>
      </c>
      <c r="B4" s="23">
        <v>44393</v>
      </c>
      <c r="C4" s="1">
        <v>1776</v>
      </c>
      <c r="D4" s="1">
        <v>939</v>
      </c>
      <c r="E4" s="1">
        <v>606</v>
      </c>
      <c r="F4" s="1">
        <v>53</v>
      </c>
      <c r="G4" s="1">
        <v>51</v>
      </c>
      <c r="H4" s="1">
        <v>21</v>
      </c>
      <c r="I4" s="1">
        <v>1208</v>
      </c>
      <c r="J4" s="1">
        <v>1071</v>
      </c>
      <c r="K4" s="1">
        <v>955</v>
      </c>
      <c r="L4" s="1">
        <v>143</v>
      </c>
      <c r="M4" s="1">
        <v>101</v>
      </c>
      <c r="N4" s="1">
        <v>58</v>
      </c>
      <c r="O4" s="1">
        <v>225955</v>
      </c>
      <c r="P4" s="1">
        <v>168748</v>
      </c>
      <c r="Q4" s="1">
        <v>404</v>
      </c>
      <c r="R4" s="1">
        <v>18</v>
      </c>
      <c r="S4" s="1">
        <v>891</v>
      </c>
      <c r="T4" s="1">
        <v>39</v>
      </c>
      <c r="U4" s="1">
        <v>129006</v>
      </c>
      <c r="V4" s="1">
        <v>1339</v>
      </c>
      <c r="W4" s="1">
        <v>1928</v>
      </c>
      <c r="X4" s="1">
        <v>1494</v>
      </c>
      <c r="Y4" s="1"/>
      <c r="Z4" s="1"/>
    </row>
    <row r="5" spans="1:26">
      <c r="A5" s="1" t="s">
        <v>47</v>
      </c>
      <c r="B5" s="23">
        <v>44393</v>
      </c>
      <c r="C5" s="1">
        <v>2712</v>
      </c>
      <c r="D5" s="1">
        <v>1079</v>
      </c>
      <c r="E5" s="1">
        <v>617</v>
      </c>
      <c r="F5" s="1">
        <v>320</v>
      </c>
      <c r="G5" s="1">
        <v>316</v>
      </c>
      <c r="H5" s="1">
        <v>158</v>
      </c>
      <c r="I5" s="1">
        <v>1754</v>
      </c>
      <c r="J5" s="1">
        <v>1463</v>
      </c>
      <c r="K5" s="1">
        <v>1132</v>
      </c>
      <c r="L5" s="1">
        <v>190</v>
      </c>
      <c r="M5" s="1">
        <v>185</v>
      </c>
      <c r="N5" s="1">
        <v>132</v>
      </c>
      <c r="O5" s="1">
        <v>347531</v>
      </c>
      <c r="P5" s="1">
        <v>195239</v>
      </c>
      <c r="Q5" s="1">
        <v>429</v>
      </c>
      <c r="R5" s="1">
        <v>108</v>
      </c>
      <c r="S5" s="1">
        <v>989</v>
      </c>
      <c r="T5" s="1">
        <v>92</v>
      </c>
      <c r="U5" s="1">
        <v>127156</v>
      </c>
      <c r="V5" s="1">
        <v>2489</v>
      </c>
      <c r="W5" s="1">
        <v>4423</v>
      </c>
      <c r="X5" s="1">
        <v>2974</v>
      </c>
      <c r="Y5" s="1"/>
      <c r="Z5" s="1"/>
    </row>
    <row r="6" spans="1:26">
      <c r="A6" s="1" t="s">
        <v>48</v>
      </c>
      <c r="B6" s="23">
        <v>44393</v>
      </c>
      <c r="C6" s="1">
        <v>1763</v>
      </c>
      <c r="D6" s="1">
        <v>1027</v>
      </c>
      <c r="E6" s="1">
        <v>623</v>
      </c>
      <c r="F6" s="1">
        <v>63</v>
      </c>
      <c r="G6" s="1">
        <v>52</v>
      </c>
      <c r="H6" s="1">
        <v>26</v>
      </c>
      <c r="I6" s="1">
        <v>1523</v>
      </c>
      <c r="J6" s="1">
        <v>1363</v>
      </c>
      <c r="K6" s="1">
        <v>1116</v>
      </c>
      <c r="L6" s="1">
        <v>1275</v>
      </c>
      <c r="M6" s="1">
        <v>1259</v>
      </c>
      <c r="N6" s="1">
        <v>738</v>
      </c>
      <c r="O6" s="1">
        <v>233973</v>
      </c>
      <c r="P6" s="1">
        <v>157185</v>
      </c>
      <c r="Q6" s="1">
        <v>474</v>
      </c>
      <c r="R6" s="1">
        <v>15</v>
      </c>
      <c r="S6" s="1">
        <v>1028</v>
      </c>
      <c r="T6" s="1">
        <v>553</v>
      </c>
      <c r="U6" s="1">
        <v>119571</v>
      </c>
      <c r="V6" s="1">
        <v>1953</v>
      </c>
      <c r="W6" s="1">
        <v>2914</v>
      </c>
      <c r="X6" s="1">
        <v>2191</v>
      </c>
      <c r="Y6" s="1"/>
      <c r="Z6" s="1"/>
    </row>
    <row r="7" spans="1:26">
      <c r="A7" s="1" t="s">
        <v>49</v>
      </c>
      <c r="B7" s="23">
        <v>44393</v>
      </c>
      <c r="C7" s="1">
        <v>2142</v>
      </c>
      <c r="D7" s="1">
        <v>958</v>
      </c>
      <c r="E7" s="1">
        <v>598</v>
      </c>
      <c r="F7" s="1">
        <v>384</v>
      </c>
      <c r="G7" s="1">
        <v>382</v>
      </c>
      <c r="H7" s="1">
        <v>210</v>
      </c>
      <c r="I7" s="1">
        <v>1472</v>
      </c>
      <c r="J7" s="1">
        <v>1302</v>
      </c>
      <c r="K7" s="1">
        <v>1029</v>
      </c>
      <c r="L7" s="1">
        <v>490</v>
      </c>
      <c r="M7" s="1">
        <v>472</v>
      </c>
      <c r="N7" s="1">
        <v>289</v>
      </c>
      <c r="O7" s="1">
        <v>299857</v>
      </c>
      <c r="P7" s="1">
        <v>181843</v>
      </c>
      <c r="Q7" s="1">
        <v>365</v>
      </c>
      <c r="R7" s="1">
        <v>135</v>
      </c>
      <c r="S7" s="1">
        <v>849</v>
      </c>
      <c r="T7" s="1">
        <v>183</v>
      </c>
      <c r="U7" s="1">
        <v>99303</v>
      </c>
      <c r="V7" s="1">
        <v>2633</v>
      </c>
      <c r="W7" s="1">
        <v>4667</v>
      </c>
      <c r="X7" s="1">
        <v>3225</v>
      </c>
      <c r="Y7" s="1"/>
      <c r="Z7" s="1"/>
    </row>
    <row r="8" spans="1:26">
      <c r="A8" s="1" t="s">
        <v>50</v>
      </c>
      <c r="B8" s="23">
        <v>44393</v>
      </c>
      <c r="C8" s="1">
        <v>2081</v>
      </c>
      <c r="D8" s="1">
        <v>1159</v>
      </c>
      <c r="E8" s="1">
        <v>576</v>
      </c>
      <c r="F8" s="1">
        <v>144</v>
      </c>
      <c r="G8" s="1">
        <v>144</v>
      </c>
      <c r="H8" s="1">
        <v>63</v>
      </c>
      <c r="I8" s="1">
        <v>1424</v>
      </c>
      <c r="J8" s="1">
        <v>1249</v>
      </c>
      <c r="K8" s="1">
        <v>960</v>
      </c>
      <c r="L8" s="1">
        <v>100</v>
      </c>
      <c r="M8" s="1">
        <v>96</v>
      </c>
      <c r="N8" s="1">
        <v>71</v>
      </c>
      <c r="O8" s="1">
        <v>215877</v>
      </c>
      <c r="P8" s="1">
        <v>128745</v>
      </c>
      <c r="Q8" s="1">
        <v>403</v>
      </c>
      <c r="R8" s="1">
        <v>40</v>
      </c>
      <c r="S8" s="1">
        <v>861</v>
      </c>
      <c r="T8" s="1">
        <v>44</v>
      </c>
      <c r="U8" s="1">
        <v>89415</v>
      </c>
      <c r="V8" s="1">
        <v>2027</v>
      </c>
      <c r="W8" s="1">
        <v>3587</v>
      </c>
      <c r="X8" s="1">
        <v>2381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VisitReport xmlns="8dc07fb4-6dcd-4192-850b-63a89e352fad" xsi:nil="true"/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94C65712EBCE4F45AD03D8C17AE7F58C" ma:contentTypeVersion="36" ma:contentTypeDescription="" ma:contentTypeScope="" ma:versionID="bf088088267078c49f929916b135e6b8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8dc07fb4-6dcd-4192-850b-63a89e352fad" xmlns:ns4="cf81c558-ce3e-4348-a904-95173e1adedb" targetNamespace="http://schemas.microsoft.com/office/2006/metadata/properties" ma:root="true" ma:fieldsID="7fe30f80e54962111372c8a3d7a0ca69" ns1:_="" ns2:_="" ns3:_="" ns4:_="">
    <xsd:import namespace="http://schemas.microsoft.com/sharepoint/v3"/>
    <xsd:import namespace="d5efd484-15aa-41a0-83f6-0646502cb6d6"/>
    <xsd:import namespace="8dc07fb4-6dcd-4192-850b-63a89e352fad"/>
    <xsd:import namespace="cf81c558-ce3e-4348-a904-95173e1adedb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VisitReport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fdbfc2d6-d035-42e7-9966-f683f5f7f448}" ma:internalName="TaxCatchAll" ma:showField="CatchAllData" ma:web="cf81c558-ce3e-4348-a904-95173e1aded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fdbfc2d6-d035-42e7-9966-f683f5f7f448}" ma:internalName="TaxCatchAllLabel" ma:readOnly="true" ma:showField="CatchAllDataLabel" ma:web="cf81c558-ce3e-4348-a904-95173e1aded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c07fb4-6dcd-4192-850b-63a89e352fa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34" nillable="true" ma:displayName="Tags" ma:internalName="MediaServiceAutoTags" ma:readOnly="true">
      <xsd:simpleType>
        <xsd:restriction base="dms:Text"/>
      </xsd:simpleType>
    </xsd:element>
    <xsd:element name="MediaServiceOCR" ma:index="3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7" nillable="true" ma:displayName="MediaServiceEventHashCode" ma:hidden="true" ma:internalName="MediaServiceEventHashCode" ma:readOnly="true">
      <xsd:simpleType>
        <xsd:restriction base="dms:Text"/>
      </xsd:simpleType>
    </xsd:element>
    <xsd:element name="VisitReport" ma:index="38" nillable="true" ma:displayName="Locality" ma:description="CCG" ma:format="Dropdown" ma:internalName="VisitReport">
      <xsd:simpleType>
        <xsd:restriction base="dms:Text">
          <xsd:maxLength value="255"/>
        </xsd:restriction>
      </xsd:simpleType>
    </xsd:element>
    <xsd:element name="MediaServiceDateTaken" ma:index="3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4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81c558-ce3e-4348-a904-95173e1adedb" elementFormDefault="qualified">
    <xsd:import namespace="http://schemas.microsoft.com/office/2006/documentManagement/types"/>
    <xsd:import namespace="http://schemas.microsoft.com/office/infopath/2007/PartnerControls"/>
    <xsd:element name="SharedWithUsers" ma:index="3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707D213-92DB-4169-8C09-555FF2A1FA9E}"/>
</file>

<file path=customXml/itemProps2.xml><?xml version="1.0" encoding="utf-8"?>
<ds:datastoreItem xmlns:ds="http://schemas.openxmlformats.org/officeDocument/2006/customXml" ds:itemID="{4D45C8B8-A58B-4ECD-920D-3DEE587CA97F}"/>
</file>

<file path=customXml/itemProps3.xml><?xml version="1.0" encoding="utf-8"?>
<ds:datastoreItem xmlns:ds="http://schemas.openxmlformats.org/officeDocument/2006/customXml" ds:itemID="{75777432-8A01-4241-BE3C-31C38F77DB9B}"/>
</file>

<file path=customXml/itemProps4.xml><?xml version="1.0" encoding="utf-8"?>
<ds:datastoreItem xmlns:ds="http://schemas.openxmlformats.org/officeDocument/2006/customXml" ds:itemID="{1CBCF3E8-2E06-418C-BA11-A9588028EEC8}"/>
</file>

<file path=customXml/itemProps5.xml><?xml version="1.0" encoding="utf-8"?>
<ds:datastoreItem xmlns:ds="http://schemas.openxmlformats.org/officeDocument/2006/customXml" ds:itemID="{E93AB4AD-49EB-48A3-B67D-1C9E9F2B7BF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Fahmida Akthar1</cp:lastModifiedBy>
  <cp:revision/>
  <dcterms:created xsi:type="dcterms:W3CDTF">2015-06-05T18:17:20Z</dcterms:created>
  <dcterms:modified xsi:type="dcterms:W3CDTF">2021-07-16T10:29:47Z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0x0101005EA864BF41DF8A41860E925F5B29BCF50094C65712EBCE4F45AD03D8C17AE7F58C</vt:lpwstr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QMULInformationClassification">
    <vt:lpwstr>1;#Protect|9124d8d9-0c1c-41e9-aa14-aba001e9a028</vt:lpwstr>
  </property>
  <property fmtid="{D5CDD505-2E9C-101B-9397-08002B2CF9AE}" pid="6" name="QMULLocation">
    <vt:lpwstr/>
  </property>
  <property fmtid="{D5CDD505-2E9C-101B-9397-08002B2CF9AE}" pid="7" name="QMULDepartment">
    <vt:lpwstr/>
  </property>
  <property fmtid="{D5CDD505-2E9C-101B-9397-08002B2CF9AE}" pid="8" name="QMULDocumentType">
    <vt:lpwstr/>
  </property>
  <property fmtid="{D5CDD505-2E9C-101B-9397-08002B2CF9AE}" pid="9" name="QMULSchool">
    <vt:lpwstr/>
  </property>
</Properties>
</file>