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filterPrivacy="1" hidePivotFieldList="1"/>
  <xr:revisionPtr revIDLastSave="20" documentId="11_5DF2ABDF53D2BC8AE53BB2F666917CFE624F7CC3" xr6:coauthVersionLast="47" xr6:coauthVersionMax="47" xr10:uidLastSave="{B0DABD1E-5A49-4892-860C-C11FA8BD0979}"/>
  <bookViews>
    <workbookView xWindow="-120" yWindow="-120" windowWidth="29040" windowHeight="15840" xr2:uid="{00000000-000D-0000-FFFF-FFFF00000000}"/>
  </bookViews>
  <sheets>
    <sheet name="Report" sheetId="3" r:id="rId1"/>
    <sheet name="Homeless Practices" sheetId="4" r:id="rId2"/>
    <sheet name="Homeless Data" sheetId="5" state="hidden" r:id="rId3"/>
    <sheet name="Data" sheetId="2" state="hidden" r:id="rId4"/>
  </sheets>
  <definedNames>
    <definedName name="ExternalData_1" localSheetId="3" hidden="1">Data!$A$1:$X$8</definedName>
  </definedNames>
  <calcPr calcId="191029"/>
  <pivotCaches>
    <pivotCache cacheId="13" r:id="rId5"/>
    <pivotCache cacheId="16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<sst xmlns="http://schemas.openxmlformats.org/spreadsheetml/2006/main" count="123" uniqueCount="90">
  <si>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</si>
  <si>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</si>
  <si>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</si>
  <si>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</si>
  <si>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</si>
  <si>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</si>
  <si>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</si>
  <si>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</si>
  <si>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</si>
  <si>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</si>
  <si>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</si>
  <si>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</si>
  <si>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</si>
  <si>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</si>
  <si>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</si>
  <si>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</si>
  <si>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</si>
  <si>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</si>
  <si>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</si>
  <si>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</si>
  <si>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</si>
  <si>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</si>
  <si>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</si>
  <si>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</si>
  <si>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</si>
  <si>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</si>
  <si>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</si>
  <si>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</si>
  <si>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</si>
  <si>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</si>
  <si>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</si>
  <si>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</si>
  <si>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</si>
  <si>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</si>
  <si>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</si>
  <si>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</si>
  <si>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</si>
  <si>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</si>
  <si>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</si>
  <si>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</si>
  <si>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</si>
  <si>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</si>
  <si>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</si>
  <si>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</si>
  <si>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City &amp; Hackney</t>
  </si>
  <si>
    <t>Havering</t>
  </si>
  <si>
    <t>Newham</t>
  </si>
  <si>
    <t>Redbridge</t>
  </si>
  <si>
    <t>Tower Hamlets</t>
  </si>
  <si>
    <t>Waltham Forest</t>
  </si>
  <si>
    <t>Barking and Dagenham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</si>
  <si>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</si>
  <si>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</si>
  <si>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</si>
  <si>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</si>
  <si>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</si>
  <si>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</si>
  <si>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</si>
  <si>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</si>
  <si>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</si>
  <si>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</si>
  <si>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</si>
  <si>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</si>
  <si>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</si>
  <si>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</si>
  <si>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</si>
  <si>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</si>
  <si>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</si>
  <si>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</si>
  <si>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</si>
  <si>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</si>
  <si>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</si>
  <si>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</si>
  <si>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</si>
  <si>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</si>
  <si>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</si>
  <si>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</si>
  <si>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</si>
  <si>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</si>
  <si>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</si>
  <si>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</si>
  <si>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</si>
  <si>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</si>
  <si>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</si>
  <si>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</si>
  <si>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</si>
  <si>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</si>
  <si>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</si>
  <si>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Column2</t>
  </si>
  <si>
    <t>Column1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</si>
</sst>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22" fontId="0" fillId="0" borderId="0" xfId="0" applyNumberFormat="1"/>
    <xf numFmtId="0" fontId="0" fillId="0" borderId="0" xfId="0" applyNumberFormat="1"/>
  </cellXfs>
  <cellStyles count="2">
    <cellStyle name="Normal" xfId="0" builtinId="0"/>
    <cellStyle name="Percent" xfId="1" builtinId="5"/>
  </cellStyles>
  <dxfs count="84"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9" formatCode="dd/mm/yyyy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27" formatCode="dd/mm/yyyy\ hh:mm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112058</xdr:colOff>
      <xdr:row>0</xdr:row>
      <xdr:rowOff>179293</xdr:rowOff>
    </xdr:from>
    <xdr:to>
      <xdr:col>26</xdr:col>
      <xdr:colOff>171345</xdr:colOff>
      <xdr:row>3</xdr:row>
      <xdr:rowOff>134470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32705" y="179293"/>
          <a:ext cx="1269522" cy="616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285750</xdr:colOff>
      <xdr:row>0</xdr:row>
      <xdr:rowOff>47625</xdr:rowOff>
    </xdr:from>
    <xdr:to>
      <xdr:col>7</xdr:col>
      <xdr:colOff>51472</xdr:colOff>
      <xdr:row>3</xdr:row>
      <xdr:rowOff>68530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0125" y="47625"/>
          <a:ext cx="1312582" cy="640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12.560200925924" createdVersion="7" refreshedVersion="7" minRefreshableVersion="3" recordCount="7" xr:uid="{00000000-000A-0000-FFFF-FFFF01000000}">
  <cacheSource type="worksheet">
    <worksheetSource name="UPdata"/>
  </cacheSource>
  <cacheFields count="38">
    <cacheField name="Locality" numFmtId="0">
      <sharedItems count="8">
        <s v="Barking and Dagenham"/>
        <s v="City &amp; Hackney"/>
        <s v="Havering"/>
        <s v="Newham"/>
        <s v="Redbridge"/>
        <s v="Tower Hamlets"/>
        <s v="Waltham Forest"/>
        <s v="Barking" u="1"/>
      </sharedItems>
    </cacheField>
    <cacheField name="Rel_D" numFmtId="14">
      <sharedItems containsSemiMixedTypes="0" containsNonDate="0" containsDate="1" containsString="0" minDate="2021-11-12T00:00:00" maxDate="2021-11-13T00:00:00"/>
    </cacheField>
    <cacheField name="Autism" numFmtId="0">
      <sharedItems containsSemiMixedTypes="0" containsString="0" containsNumber="1" containsInteger="1" minValue="1581" maxValue="2819"/>
    </cacheField>
    <cacheField name="Autism - Cohorts 01-09" numFmtId="0">
      <sharedItems containsSemiMixedTypes="0" containsString="0" containsNumber="1" containsInteger="1" minValue="734" maxValue="1196"/>
    </cacheField>
    <cacheField name="Autism - Cohorts 01-09 Vaccinated" numFmtId="0">
      <sharedItems containsSemiMixedTypes="0" containsString="0" containsNumber="1" containsInteger="1" minValue="481" maxValue="760"/>
    </cacheField>
    <cacheField name="Homeless" numFmtId="0">
      <sharedItems containsSemiMixedTypes="0" containsString="0" containsNumber="1" containsInteger="1" minValue="53" maxValue="406"/>
    </cacheField>
    <cacheField name="Homeless - Cohorts 01-10" numFmtId="0">
      <sharedItems containsSemiMixedTypes="0" containsString="0" containsNumber="1" containsInteger="1" minValue="52" maxValue="402"/>
    </cacheField>
    <cacheField name="Homeless - Cohorts 01-10 Vaccinated" numFmtId="0">
      <sharedItems containsSemiMixedTypes="0" containsString="0" containsNumber="1" containsInteger="1" minValue="21" maxValue="249"/>
    </cacheField>
    <cacheField name="Learning Disabilities" numFmtId="0">
      <sharedItems containsSemiMixedTypes="0" containsString="0" containsNumber="1" containsInteger="1" minValue="1039" maxValue="1790"/>
    </cacheField>
    <cacheField name="LD - Cohorts 01-10" numFmtId="0">
      <sharedItems containsSemiMixedTypes="0" containsString="0" containsNumber="1" containsInteger="1" minValue="900" maxValue="1495"/>
    </cacheField>
    <cacheField name="LD - Cohorts 01-10 Vaccinated" numFmtId="0">
      <sharedItems containsSemiMixedTypes="0" containsString="0" containsNumber="1" containsInteger="1" minValue="780" maxValue="1214"/>
    </cacheField>
    <cacheField name="Traveller Ethnicity" numFmtId="0">
      <sharedItems containsSemiMixedTypes="0" containsString="0" containsNumber="1" containsInteger="1" minValue="61" maxValue="1273"/>
    </cacheField>
    <cacheField name="Traveller Ethnicity - Cohorts 01-10" numFmtId="0">
      <sharedItems containsSemiMixedTypes="0" containsString="0" containsNumber="1" containsInteger="1" minValue="48" maxValue="1258"/>
    </cacheField>
    <cacheField name="Traveller Ethnicity - Cohorts 01-10 Vaccinated" numFmtId="0">
      <sharedItems containsSemiMixedTypes="0" containsString="0" containsNumber="1" containsInteger="1" minValue="32" maxValue="826"/>
    </cacheField>
    <cacheField name="Currently Registered Patients Aged 16+" numFmtId="0">
      <sharedItems containsSemiMixedTypes="0" containsString="0" containsNumber="1" containsInteger="1" minValue="171432" maxValue="354141"/>
    </cacheField>
    <cacheField name="A1) All patients who have received any COVID-19 vaccination dose" numFmtId="0">
      <sharedItems containsSemiMixedTypes="0" containsString="0" containsNumber="1" containsInteger="1" minValue="113726" maxValue="223926"/>
    </cacheField>
    <cacheField name="Autism 2nd Vaccine" numFmtId="0">
      <sharedItems containsSemiMixedTypes="0" containsString="0" containsNumber="1" containsInteger="1" minValue="413" maxValue="649"/>
    </cacheField>
    <cacheField name="Homeless 2nd Vaccine" numFmtId="0">
      <sharedItems containsSemiMixedTypes="0" containsString="0" containsNumber="1" containsInteger="1" minValue="18" maxValue="199"/>
    </cacheField>
    <cacheField name="LD 2nd Vaccine" numFmtId="0">
      <sharedItems containsSemiMixedTypes="0" containsString="0" containsNumber="1" containsInteger="1" minValue="733" maxValue="1120"/>
    </cacheField>
    <cacheField name="Traveller Ethnicity 2nd Vaccine" numFmtId="0">
      <sharedItems containsSemiMixedTypes="0" containsString="0" containsNumber="1" containsInteger="1" minValue="29" maxValue="741"/>
    </cacheField>
    <cacheField name="A2) All patients who have received a second COVID-19 vaccination dose" numFmtId="0">
      <sharedItems containsSemiMixedTypes="0" containsString="0" containsNumber="1" containsInteger="1" minValue="100832" maxValue="197794"/>
    </cacheField>
    <cacheField name="SMI 2nd Vaccine" numFmtId="0">
      <sharedItems containsSemiMixedTypes="0" containsString="0" containsNumber="1" containsInteger="1" minValue="1341" maxValue="3112"/>
    </cacheField>
    <cacheField name="SMI eligible for a Covid vaccine aged 18+" numFmtId="0">
      <sharedItems containsSemiMixedTypes="0" containsString="0" containsNumber="1" containsInteger="1" minValue="1942" maxValue="4738"/>
    </cacheField>
    <cacheField name="SMI Vaccinated" numFmtId="0">
      <sharedItems containsSemiMixedTypes="0" containsString="0" containsNumber="1" containsInteger="1" minValue="1461" maxValue="3475"/>
    </cacheField>
    <cacheField name="Column2" numFmtId="0">
      <sharedItems containsNonDate="0" containsString="0" containsBlank="1"/>
    </cacheField>
    <cacheField name="Column1" numFmtId="0">
      <sharedItems containsNonDate="0" containsString="0" containsBlank="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12.560465162038" createdVersion="7" refreshedVersion="7" minRefreshableVersion="3" recordCount="3" xr:uid="{00000000-000A-0000-FFFF-FFFF00000000}">
  <cacheSource type="worksheet">
    <worksheetSource name="UP_Homeless"/>
  </cacheSource>
  <cacheFields count="7">
    <cacheField name="Practice" numFmtId="0">
      <sharedItems count="3">
        <s v="Health E1"/>
        <s v="Newham Transitional Team"/>
        <s v="The Greenhouse"/>
      </sharedItems>
    </cacheField>
    <cacheField name="Rel_D" numFmtId="22">
      <sharedItems containsSemiMixedTypes="0" containsNonDate="0" containsDate="1" containsString="0" minDate="2021-11-12T00:00:00" maxDate="2021-11-13T00:00:00"/>
    </cacheField>
    <cacheField name="Currently Registered Patients Aged 16+" numFmtId="0">
      <sharedItems containsSemiMixedTypes="0" containsString="0" containsNumber="1" containsInteger="1" minValue="1022" maxValue="3668"/>
    </cacheField>
    <cacheField name="A1) All patients who have received any COVID-19 vaccination dose" numFmtId="0">
      <sharedItems containsSemiMixedTypes="0" containsString="0" containsNumber="1" containsInteger="1" minValue="476" maxValue="1887"/>
    </cacheField>
    <cacheField name="A2) All patients who have received a second COVID-19 vaccination dose" numFmtId="0">
      <sharedItems containsSemiMixedTypes="0" containsString="0" containsNumber="1" containsInteger="1" minValue="350" maxValue="1567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1-11-12T00:00:00"/>
    <n v="1581"/>
    <n v="734"/>
    <n v="481"/>
    <n v="84"/>
    <n v="84"/>
    <n v="49"/>
    <n v="1039"/>
    <n v="900"/>
    <n v="780"/>
    <n v="61"/>
    <n v="48"/>
    <n v="32"/>
    <n v="171432"/>
    <n v="113726"/>
    <n v="413"/>
    <n v="43"/>
    <n v="733"/>
    <n v="29"/>
    <n v="100832"/>
    <n v="1341"/>
    <n v="1946"/>
    <n v="1461"/>
    <m/>
    <m/>
  </r>
  <r>
    <x v="1"/>
    <d v="2021-11-12T00:00:00"/>
    <n v="2394"/>
    <n v="1189"/>
    <n v="742"/>
    <n v="322"/>
    <n v="321"/>
    <n v="178"/>
    <n v="1444"/>
    <n v="1300"/>
    <n v="970"/>
    <n v="370"/>
    <n v="318"/>
    <n v="180"/>
    <n v="275036"/>
    <n v="178045"/>
    <n v="633"/>
    <n v="142"/>
    <n v="894"/>
    <n v="168"/>
    <n v="161463"/>
    <n v="2802"/>
    <n v="4644"/>
    <n v="3110"/>
    <m/>
    <m/>
  </r>
  <r>
    <x v="2"/>
    <d v="2021-11-12T00:00:00"/>
    <n v="1877"/>
    <n v="987"/>
    <n v="738"/>
    <n v="54"/>
    <n v="52"/>
    <n v="21"/>
    <n v="1217"/>
    <n v="1080"/>
    <n v="975"/>
    <n v="165"/>
    <n v="121"/>
    <n v="77"/>
    <n v="226902"/>
    <n v="181378"/>
    <n v="632"/>
    <n v="20"/>
    <n v="930"/>
    <n v="73"/>
    <n v="167807"/>
    <n v="1439"/>
    <n v="1942"/>
    <n v="1538"/>
    <m/>
    <m/>
  </r>
  <r>
    <x v="3"/>
    <d v="2021-11-12T00:00:00"/>
    <n v="2819"/>
    <n v="1133"/>
    <n v="760"/>
    <n v="318"/>
    <n v="302"/>
    <n v="162"/>
    <n v="1790"/>
    <n v="1495"/>
    <n v="1214"/>
    <n v="194"/>
    <n v="189"/>
    <n v="144"/>
    <n v="354141"/>
    <n v="223926"/>
    <n v="648"/>
    <n v="125"/>
    <n v="1120"/>
    <n v="130"/>
    <n v="197794"/>
    <n v="2854"/>
    <n v="4472"/>
    <n v="3162"/>
    <m/>
    <m/>
  </r>
  <r>
    <x v="4"/>
    <d v="2021-11-12T00:00:00"/>
    <n v="1852"/>
    <n v="1073"/>
    <n v="714"/>
    <n v="53"/>
    <n v="52"/>
    <n v="26"/>
    <n v="1529"/>
    <n v="1376"/>
    <n v="1164"/>
    <n v="1273"/>
    <n v="1258"/>
    <n v="826"/>
    <n v="235647"/>
    <n v="173625"/>
    <n v="631"/>
    <n v="18"/>
    <n v="1098"/>
    <n v="741"/>
    <n v="157359"/>
    <n v="2130"/>
    <n v="2942"/>
    <n v="2284"/>
    <m/>
    <m/>
  </r>
  <r>
    <x v="5"/>
    <d v="2021-11-12T00:00:00"/>
    <n v="2235"/>
    <n v="1022"/>
    <n v="749"/>
    <n v="406"/>
    <n v="402"/>
    <n v="249"/>
    <n v="1494"/>
    <n v="1320"/>
    <n v="1084"/>
    <n v="499"/>
    <n v="480"/>
    <n v="313"/>
    <n v="308681"/>
    <n v="207411"/>
    <n v="649"/>
    <n v="199"/>
    <n v="997"/>
    <n v="291"/>
    <n v="185599"/>
    <n v="3112"/>
    <n v="4738"/>
    <n v="3475"/>
    <m/>
    <m/>
  </r>
  <r>
    <x v="6"/>
    <d v="2021-11-12T00:00:00"/>
    <n v="2159"/>
    <n v="1196"/>
    <n v="674"/>
    <n v="143"/>
    <n v="141"/>
    <n v="64"/>
    <n v="1425"/>
    <n v="1252"/>
    <n v="993"/>
    <n v="100"/>
    <n v="96"/>
    <n v="76"/>
    <n v="216698"/>
    <n v="142314"/>
    <n v="581"/>
    <n v="51"/>
    <n v="935"/>
    <n v="72"/>
    <n v="129599"/>
    <n v="2299"/>
    <n v="3587"/>
    <n v="2528"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1-11-12T00:00:00"/>
    <n v="1022"/>
    <n v="476"/>
    <n v="350"/>
  </r>
  <r>
    <x v="1"/>
    <d v="2021-11-12T00:00:00"/>
    <n v="3668"/>
    <n v="1887"/>
    <n v="1567"/>
  </r>
  <r>
    <x v="2"/>
    <d v="2021-11-12T00:00:00"/>
    <n v="1184"/>
    <n v="570"/>
    <n v="427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13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Z15" firstHeaderRow="0" firstDataRow="1" firstDataCol="1"/>
  <pivotFields count="38">
    <pivotField axis="axisRow" showAll="0">
      <items count="9">
        <item sd="0" m="1" x="7"/>
        <item sd="0" x="1"/>
        <item sd="0" x="2"/>
        <item sd="0" x="3"/>
        <item sd="0" x="4"/>
        <item sd="0" x="5"/>
        <item sd="0" x="6"/>
        <item x="0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showAll="0" defaultSubtotal="0"/>
    <pivotField showAll="0" defaultSubtota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utism - Cohorts 01-10" fld="3" baseField="0" baseItem="0"/>
    <dataField name="Autism - Cohorts 01-10 Vaccinated" fld="4" baseField="0" baseItem="0"/>
    <dataField name="Sum of %A1" fld="28" baseField="0" baseItem="0" numFmtId="9"/>
    <dataField name="Sum of Autism 2nd Vaccine" fld="16" baseField="0" baseItem="0"/>
    <dataField name="Sum of %A2" fld="29" baseField="0" baseItem="0" numFmtId="9"/>
    <dataField name="Sum of Homeless - Cohorts 01-10" fld="6" baseField="0" baseItem="0"/>
    <dataField name="Sum of Homeless - Cohorts 01-10 Vaccinated" fld="7" baseField="0" baseItem="0"/>
    <dataField name="Sum of %H1" fld="30" baseField="0" baseItem="0" numFmtId="9"/>
    <dataField name="Sum of Homeless 2nd Vaccine" fld="17" baseField="0" baseItem="0"/>
    <dataField name="Sum of %H2" fld="31" baseField="0" baseItem="0" numFmtId="9"/>
    <dataField name="Sum of LD - Cohorts 01-10" fld="9" baseField="0" baseItem="0"/>
    <dataField name="Sum of LD - Cohorts 01-10 Vaccinated" fld="10" baseField="0" baseItem="0"/>
    <dataField name="Sum of %LD1" fld="32" baseField="0" baseItem="0" numFmtId="9"/>
    <dataField name="Sum of LD 2nd Vaccine" fld="18" baseField="0" baseItem="0"/>
    <dataField name="Sum of %LD2" fld="33" baseField="0" baseItem="0" numFmtId="9"/>
    <dataField name="Sum of Traveller Ethnicity - Cohorts 01-10" fld="12" baseField="0" baseItem="0"/>
    <dataField name="Sum of Traveller Ethnicity - Cohorts 01-10 Vaccinated" fld="13" baseField="0" baseItem="0"/>
    <dataField name="Sum of %T1" fld="34" baseField="0" baseItem="0" numFmtId="9"/>
    <dataField name="Sum of Traveller Ethnicity 2nd Vaccine" fld="19" baseField="0" baseItem="0"/>
    <dataField name="Sum of %T2" fld="35" baseField="0" baseItem="0" numFmtId="9"/>
    <dataField name="Sum of SMI eligible for a Covid vaccine aged 18+" fld="22" baseField="0" baseItem="3"/>
    <dataField name="Sum of SMI Vaccinated" fld="23" baseField="0" baseItem="3"/>
    <dataField name="Sum of %S1" fld="36" baseField="0" baseItem="0" numFmtId="9"/>
    <dataField name="Sum of SMI 2nd Vaccine" fld="21" baseField="0" baseItem="3"/>
    <dataField name="Sum of %S2" fld="37" baseField="0" baseItem="0" numFmtId="9"/>
  </dataFields>
  <formats count="22">
    <format dxfId="83">
      <pivotArea field="0" type="button" dataOnly="0" labelOnly="1" outline="0" axis="axisRow" fieldPosition="0"/>
    </format>
    <format dxfId="82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81">
      <pivotArea field="0" type="button" dataOnly="0" labelOnly="1" outline="0" axis="axisRow" fieldPosition="0"/>
    </format>
    <format dxfId="80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79">
      <pivotArea field="0" type="button" dataOnly="0" labelOnly="1" outline="0" axis="axisRow" fieldPosition="0"/>
    </format>
    <format dxfId="78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77">
      <pivotArea outline="0" collapsedLevelsAreSubtotals="1" fieldPosition="0"/>
    </format>
    <format dxfId="76">
      <pivotArea outline="0" collapsedLevelsAreSubtotals="1" fieldPosition="0"/>
    </format>
    <format dxfId="75">
      <pivotArea outline="0" collapsedLevelsAreSubtotals="1" fieldPosition="0"/>
    </format>
    <format dxfId="74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  <format dxfId="73">
      <pivotArea collapsedLevelsAreSubtotals="1" fieldPosition="0">
        <references count="2">
          <reference field="4294967294" count="1" selected="0">
            <x v="22"/>
          </reference>
          <reference field="0" count="1">
            <x v="0"/>
          </reference>
        </references>
      </pivotArea>
    </format>
    <format dxfId="72">
      <pivotArea collapsedLevelsAreSubtotals="1" fieldPosition="0">
        <references count="2">
          <reference field="4294967294" count="1" selected="0">
            <x v="19"/>
          </reference>
          <reference field="0" count="0"/>
        </references>
      </pivotArea>
    </format>
    <format dxfId="71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70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69">
      <pivotArea outline="0" collapsedLevelsAreSubtotals="1" fieldPosition="0">
        <references count="1">
          <reference field="4294967294" count="1" selected="0">
            <x v="7"/>
          </reference>
        </references>
      </pivotArea>
    </format>
    <format dxfId="68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67">
      <pivotArea outline="0" collapsedLevelsAreSubtotals="1" fieldPosition="0">
        <references count="1">
          <reference field="4294967294" count="1" selected="0">
            <x v="12"/>
          </reference>
        </references>
      </pivotArea>
    </format>
    <format dxfId="66">
      <pivotArea outline="0" collapsedLevelsAreSubtotals="1" fieldPosition="0">
        <references count="1">
          <reference field="4294967294" count="1" selected="0">
            <x v="14"/>
          </reference>
        </references>
      </pivotArea>
    </format>
    <format dxfId="65">
      <pivotArea outline="0" collapsedLevelsAreSubtotals="1" fieldPosition="0">
        <references count="1">
          <reference field="4294967294" count="1" selected="0">
            <x v="17"/>
          </reference>
        </references>
      </pivotArea>
    </format>
    <format dxfId="64">
      <pivotArea outline="0" collapsedLevelsAreSubtotals="1" fieldPosition="0">
        <references count="1">
          <reference field="4294967294" count="1" selected="0">
            <x v="19"/>
          </reference>
        </references>
      </pivotArea>
    </format>
    <format dxfId="63">
      <pivotArea outline="0" collapsedLevelsAreSubtotals="1" fieldPosition="0">
        <references count="1">
          <reference field="4294967294" count="1" selected="0">
            <x v="22"/>
          </reference>
        </references>
      </pivotArea>
    </format>
    <format dxfId="62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PivotTable1" cacheId="16" applyNumberFormats="0" applyBorderFormats="0" applyFontFormats="0" applyPatternFormats="0" applyAlignmentFormats="0" applyWidthHeightFormats="1" dataCaption="Values" updatedVersion="7" minRefreshableVersion="3" useAutoFormatting="1" itemPrintTitles="1" createdVersion="6" indent="0" outline="1" outlineData="1" multipleFieldFilters="0">
  <location ref="A14:F18" firstHeaderRow="0" firstDataRow="1" firstDataCol="1"/>
  <pivotFields count="7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Sum of Currently Registered Patients Aged 16+" fld="2" baseField="2" baseItem="0"/>
    <dataField name="Sum of A1) All patients who have received any COVID-19 vaccination dose" fld="3" baseField="2" baseItem="0"/>
    <dataField name="Sum of %vacc" fld="5" baseField="0" baseItem="0" numFmtId="9"/>
    <dataField name="Sum of A2) All patients who have received a second COVID-19 vaccination dose" fld="4" baseField="2" baseItem="0"/>
    <dataField name="Sum of %vacc2" fld="6" baseField="0" baseItem="0" numFmtId="9"/>
  </dataFields>
  <formats count="4">
    <format dxfId="61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60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59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58">
      <pivotArea dataOnly="0" labelOnly="1" outline="0" fieldPosition="0">
        <references count="1">
          <reference field="4294967294" count="1">
            <x v="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300-000000000000}" autoFormatId="0" applyNumberFormats="0" applyBorderFormats="0" applyFontFormats="1" applyPatternFormats="1" applyAlignmentFormats="0" applyWidthHeightFormats="0">
  <queryTableRefresh preserveSortFilterLayout="0" nextId="27" unboundColumnsRight="2">
    <queryTableFields count="26">
      <queryTableField id="1" name="Locality" tableColumnId="27"/>
      <queryTableField id="2" name="Rel_D" tableColumnId="28"/>
      <queryTableField id="3" name="Autism" tableColumnId="29"/>
      <queryTableField id="4" name="Autism - Cohorts 01-09" tableColumnId="30"/>
      <queryTableField id="5" name="Autism - Cohorts 01-09 Vaccinated" tableColumnId="31"/>
      <queryTableField id="6" name="Homeless" tableColumnId="32"/>
      <queryTableField id="7" name="Homeless - Cohorts 01-10" tableColumnId="33"/>
      <queryTableField id="8" name="Homeless - Cohorts 01-10 Vaccinated" tableColumnId="34"/>
      <queryTableField id="9" name="Learning Disabilities" tableColumnId="35"/>
      <queryTableField id="10" name="LD - Cohorts 01-10" tableColumnId="36"/>
      <queryTableField id="11" name="LD - Cohorts 01-10 Vaccinated" tableColumnId="37"/>
      <queryTableField id="12" name="Traveller Ethnicity" tableColumnId="38"/>
      <queryTableField id="13" name="Traveller Ethnicity - Cohorts 01-10" tableColumnId="39"/>
      <queryTableField id="14" name="Traveller Ethnicity - Cohorts 01-10 Vaccinated" tableColumnId="40"/>
      <queryTableField id="15" name="Currently Registered Patients Aged 16+" tableColumnId="41"/>
      <queryTableField id="16" name="A1) All patients who have received any COVID-19 vaccination dose" tableColumnId="42"/>
      <queryTableField id="17" name="Autism 2nd Vaccine" tableColumnId="43"/>
      <queryTableField id="18" name="Homeless 2nd Vaccine" tableColumnId="44"/>
      <queryTableField id="19" name="LD 2nd Vaccine" tableColumnId="45"/>
      <queryTableField id="20" name="Traveller Ethnicity 2nd Vaccine" tableColumnId="46"/>
      <queryTableField id="21" name="A2) All patients who have received a second COVID-19 vaccination dose" tableColumnId="47"/>
      <queryTableField id="22" name="SMI 2nd Vaccine" tableColumnId="48"/>
      <queryTableField id="23" name="SMI eligible for a Covid vaccine aged 18+" tableColumnId="49"/>
      <queryTableField id="24" name="SMI Vaccinated" tableColumnId="50"/>
      <queryTableField id="25" dataBound="0" tableColumnId="51"/>
      <queryTableField id="26" dataBound="0" tableColumnId="52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UP_Homeless" displayName="UP_Homeless" ref="A1:E4" totalsRowShown="0">
  <autoFilter ref="A1:E4" xr:uid="{00000000-0009-0000-0100-000002000000}"/>
  <tableColumns count="5">
    <tableColumn id="1" xr3:uid="{00000000-0010-0000-0000-000001000000}" name="Practice"/>
    <tableColumn id="2" xr3:uid="{00000000-0010-0000-0000-000002000000}" name="Rel_D" dataDxfId="57"/>
    <tableColumn id="3" xr3:uid="{00000000-0010-0000-0000-000003000000}" name="Currently Registered Patients Aged 16+"/>
    <tableColumn id="4" xr3:uid="{00000000-0010-0000-0000-000004000000}" name="A1) All patients who have received any COVID-19 vaccination dose"/>
    <tableColumn id="5" xr3:uid="{00000000-0010-0000-0000-000005000000}" name="A2) All patients who have received a second COVID-19 vaccination dos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Z8" tableType="queryTable" totalsRowShown="0">
  <autoFilter ref="A1:Z8" xr:uid="{00000000-000C-0000-FFFF-FFFF01000000}"/>
  <tableColumns count="26">
    <tableColumn id="27" xr3:uid="{75B1818F-607B-443C-8978-2FF980765A51}" uniqueName="27" name="Locality" queryTableFieldId="1"/>
    <tableColumn id="28" xr3:uid="{CC72E367-13F3-4FC1-9564-3180904479EA}" uniqueName="28" name="Rel_D" queryTableFieldId="2" dataDxfId="4"/>
    <tableColumn id="29" xr3:uid="{14F54A1C-67AD-4171-8937-FDB3AC81F2DA}" uniqueName="29" name="Autism" queryTableFieldId="3"/>
    <tableColumn id="30" xr3:uid="{FDA028F6-D0EB-4A72-A45C-128F5F6A840A}" uniqueName="30" name="Autism - Cohorts 01-09" queryTableFieldId="4"/>
    <tableColumn id="31" xr3:uid="{38503094-9E45-4CF6-88FB-A1A5ED5FB545}" uniqueName="31" name="Autism - Cohorts 01-09 Vaccinated" queryTableFieldId="5"/>
    <tableColumn id="32" xr3:uid="{6EAE63A8-5537-45C6-82B7-BBCDD264BD2E}" uniqueName="32" name="Homeless" queryTableFieldId="6"/>
    <tableColumn id="33" xr3:uid="{CA5E304C-978F-4F35-A0C4-6F7E1B60C41C}" uniqueName="33" name="Homeless - Cohorts 01-10" queryTableFieldId="7"/>
    <tableColumn id="34" xr3:uid="{18A1C6D3-B6BA-4206-BA6E-88F98EDE099A}" uniqueName="34" name="Homeless - Cohorts 01-10 Vaccinated" queryTableFieldId="8"/>
    <tableColumn id="35" xr3:uid="{475B40EE-CEF5-42EE-AEAF-8F45B6397008}" uniqueName="35" name="Learning Disabilities" queryTableFieldId="9"/>
    <tableColumn id="36" xr3:uid="{B6EEEBA0-1967-4063-ABFA-7E8234C42D42}" uniqueName="36" name="LD - Cohorts 01-10" queryTableFieldId="10"/>
    <tableColumn id="37" xr3:uid="{C078E675-DB04-4227-ADEC-4ABA0935099F}" uniqueName="37" name="LD - Cohorts 01-10 Vaccinated" queryTableFieldId="11"/>
    <tableColumn id="38" xr3:uid="{6889E3A4-7488-4F2B-978E-838BCD2195FC}" uniqueName="38" name="Traveller Ethnicity" queryTableFieldId="12"/>
    <tableColumn id="39" xr3:uid="{2FC474BE-F6F9-4A83-99D9-D367782A392C}" uniqueName="39" name="Traveller Ethnicity - Cohorts 01-10" queryTableFieldId="13"/>
    <tableColumn id="40" xr3:uid="{D1869AD4-364B-47B3-A0F9-9F4CFDCEE545}" uniqueName="40" name="Traveller Ethnicity - Cohorts 01-10 Vaccinated" queryTableFieldId="14"/>
    <tableColumn id="41" xr3:uid="{18147C10-5B32-4E31-9E50-259ECB139C3D}" uniqueName="41" name="Currently Registered Patients Aged 16+" queryTableFieldId="15"/>
    <tableColumn id="42" xr3:uid="{1F8C0320-3176-4B85-9983-289F9E48F9D9}" uniqueName="42" name="A1) All patients who have received any COVID-19 vaccination dose" queryTableFieldId="16"/>
    <tableColumn id="43" xr3:uid="{53D5318E-50E3-485A-8DA1-351578C0A9E2}" uniqueName="43" name="Autism 2nd Vaccine" queryTableFieldId="17"/>
    <tableColumn id="44" xr3:uid="{87FBD285-D7FD-44B6-B827-C04A0B0CB06B}" uniqueName="44" name="Homeless 2nd Vaccine" queryTableFieldId="18"/>
    <tableColumn id="45" xr3:uid="{8BA80979-8CD1-483B-B4EB-C0D5A3B41445}" uniqueName="45" name="LD 2nd Vaccine" queryTableFieldId="19"/>
    <tableColumn id="46" xr3:uid="{12F9106E-B105-4055-9083-5BA024D45008}" uniqueName="46" name="Traveller Ethnicity 2nd Vaccine" queryTableFieldId="20"/>
    <tableColumn id="47" xr3:uid="{B2F8067E-5222-4AA3-9589-E71F0F3E3A62}" uniqueName="47" name="A2) All patients who have received a second COVID-19 vaccination dose" queryTableFieldId="21"/>
    <tableColumn id="48" xr3:uid="{BE9ECAEC-8C11-45BB-9A95-F487E1FC7C03}" uniqueName="48" name="SMI 2nd Vaccine" queryTableFieldId="22"/>
    <tableColumn id="49" xr3:uid="{3B26A8EC-F059-42B0-941B-D3553EAF5966}" uniqueName="49" name="SMI eligible for a Covid vaccine aged 18+" queryTableFieldId="23"/>
    <tableColumn id="50" xr3:uid="{B86573A5-60DE-4A4C-8543-38859A1EDB64}" uniqueName="50" name="SMI Vaccinated" queryTableFieldId="24"/>
    <tableColumn id="51" xr3:uid="{B5A891A1-A3FF-4F4F-B403-4A87CA49AB2D}" uniqueName="51" name="Column2" queryTableFieldId="25"/>
    <tableColumn id="52" xr3:uid="{8010D683-64DD-4766-A99A-1C71E983D0FC}" uniqueName="52" name="Column1" queryTableFieldId="26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5"/>
  <sheetViews>
    <sheetView showGridLines="0" tabSelected="1" zoomScale="85" zoomScaleNormal="85" workbookViewId="0">
      <pane ySplit="7" topLeftCell="A8" activePane="bottomLeft" state="frozen"/>
      <selection activeCell="B27" sqref="B27"/>
      <selection pane="bottomLeft" activeCell="B29" sqref="B29"/>
    </sheetView>
  </sheetViews>
  <sheetFormatPr defaultRowHeight="15" x14ac:dyDescent="0.25"/>
  <cols>
    <col min="1" max="1" width="31.85546875" customWidth="1"/>
    <col min="2" max="3" width="14.28515625" customWidth="1"/>
    <col min="5" max="5" width="14.28515625" customWidth="1"/>
    <col min="7" max="8" width="14.28515625" customWidth="1"/>
    <col min="10" max="10" width="14.28515625" customWidth="1"/>
    <col min="12" max="13" width="14.28515625" customWidth="1"/>
    <col min="15" max="15" width="14.28515625" customWidth="1"/>
    <col min="17" max="17" width="14.28515625" customWidth="1"/>
  </cols>
  <sheetData>
    <row r="1" spans="1:26" ht="18.75" x14ac:dyDescent="0.3">
      <c r="A1" s="5" t="s">
        <v>0</v>
      </c>
    </row>
    <row r="2" spans="1:26" ht="18.75" x14ac:dyDescent="0.3">
      <c r="A2" s="4" t="s">
        <v>1</v>
      </c>
    </row>
    <row r="3" spans="1:26" x14ac:dyDescent="0.25">
      <c r="A3" s="7">
        <f>MAX(UPdata[Rel_D])</f>
        <v>44512</v>
      </c>
    </row>
    <row r="6" spans="1:2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6</v>
      </c>
      <c r="H6" s="6" t="s">
        <v>7</v>
      </c>
      <c r="I6" s="6" t="s">
        <v>4</v>
      </c>
      <c r="J6" s="6" t="s">
        <v>8</v>
      </c>
      <c r="K6" s="6" t="s">
        <v>4</v>
      </c>
      <c r="L6" s="6" t="s">
        <v>9</v>
      </c>
      <c r="M6" s="6" t="s">
        <v>10</v>
      </c>
      <c r="N6" s="6" t="s">
        <v>4</v>
      </c>
      <c r="O6" s="6" t="s">
        <v>11</v>
      </c>
      <c r="P6" s="6" t="s">
        <v>4</v>
      </c>
      <c r="Q6" s="6" t="s">
        <v>12</v>
      </c>
      <c r="R6" s="6" t="s">
        <v>13</v>
      </c>
      <c r="S6" s="6" t="s">
        <v>4</v>
      </c>
      <c r="T6" s="6" t="s">
        <v>14</v>
      </c>
      <c r="U6" s="6" t="s">
        <v>4</v>
      </c>
      <c r="V6" s="6" t="s">
        <v>15</v>
      </c>
      <c r="W6" s="6" t="s">
        <v>16</v>
      </c>
      <c r="X6" s="6" t="s">
        <v>4</v>
      </c>
      <c r="Y6" s="6" t="s">
        <v>17</v>
      </c>
      <c r="Z6" s="6" t="s">
        <v>4</v>
      </c>
    </row>
    <row r="7" spans="1:2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t="s">
        <v>23</v>
      </c>
      <c r="G7" s="3" t="s">
        <v>24</v>
      </c>
      <c r="H7" s="3" t="s">
        <v>25</v>
      </c>
      <c r="I7" t="s">
        <v>26</v>
      </c>
      <c r="J7" s="3" t="s">
        <v>27</v>
      </c>
      <c r="K7" t="s">
        <v>28</v>
      </c>
      <c r="L7" s="3" t="s">
        <v>29</v>
      </c>
      <c r="M7" s="3" t="s">
        <v>30</v>
      </c>
      <c r="N7" t="s">
        <v>31</v>
      </c>
      <c r="O7" s="3" t="s">
        <v>32</v>
      </c>
      <c r="P7" t="s">
        <v>33</v>
      </c>
      <c r="Q7" s="3" t="s">
        <v>34</v>
      </c>
      <c r="R7" s="3" t="s">
        <v>35</v>
      </c>
      <c r="S7" t="s">
        <v>36</v>
      </c>
      <c r="T7" s="3" t="s">
        <v>37</v>
      </c>
      <c r="U7" t="s">
        <v>38</v>
      </c>
      <c r="V7" t="s">
        <v>39</v>
      </c>
      <c r="W7" t="s">
        <v>40</v>
      </c>
      <c r="X7" t="s">
        <v>41</v>
      </c>
      <c r="Y7" t="s">
        <v>42</v>
      </c>
      <c r="Z7" t="s">
        <v>43</v>
      </c>
    </row>
    <row r="8" spans="1:26" x14ac:dyDescent="0.25">
      <c r="A8" s="1" t="s">
        <v>44</v>
      </c>
      <c r="B8" s="23">
        <v>1189</v>
      </c>
      <c r="C8" s="23">
        <v>742</v>
      </c>
      <c r="D8" s="21">
        <v>0.62405382674516396</v>
      </c>
      <c r="E8" s="23">
        <v>633</v>
      </c>
      <c r="F8" s="21">
        <v>0.53238015138772077</v>
      </c>
      <c r="G8" s="23">
        <v>321</v>
      </c>
      <c r="H8" s="23">
        <v>178</v>
      </c>
      <c r="I8" s="21">
        <v>0.55451713395638624</v>
      </c>
      <c r="J8" s="23">
        <v>142</v>
      </c>
      <c r="K8" s="21">
        <v>0.44236760124610591</v>
      </c>
      <c r="L8" s="23">
        <v>1300</v>
      </c>
      <c r="M8" s="23">
        <v>970</v>
      </c>
      <c r="N8" s="21">
        <v>0.74615384615384617</v>
      </c>
      <c r="O8" s="23">
        <v>894</v>
      </c>
      <c r="P8" s="21">
        <v>0.68769230769230771</v>
      </c>
      <c r="Q8" s="23">
        <v>318</v>
      </c>
      <c r="R8" s="23">
        <v>180</v>
      </c>
      <c r="S8" s="21">
        <v>0.56603773584905659</v>
      </c>
      <c r="T8" s="23">
        <v>168</v>
      </c>
      <c r="U8" s="21">
        <v>0.52830188679245282</v>
      </c>
      <c r="V8" s="23">
        <v>4644</v>
      </c>
      <c r="W8" s="23">
        <v>3110</v>
      </c>
      <c r="X8" s="21">
        <v>0.66968130921619295</v>
      </c>
      <c r="Y8" s="23">
        <v>2802</v>
      </c>
      <c r="Z8" s="21">
        <v>0.60335917312661502</v>
      </c>
    </row>
    <row r="9" spans="1:26" x14ac:dyDescent="0.25">
      <c r="A9" s="1" t="s">
        <v>45</v>
      </c>
      <c r="B9" s="23">
        <v>987</v>
      </c>
      <c r="C9" s="23">
        <v>738</v>
      </c>
      <c r="D9" s="21">
        <v>0.74772036474164139</v>
      </c>
      <c r="E9" s="23">
        <v>632</v>
      </c>
      <c r="F9" s="21">
        <v>0.64032421479229995</v>
      </c>
      <c r="G9" s="23">
        <v>52</v>
      </c>
      <c r="H9" s="23">
        <v>21</v>
      </c>
      <c r="I9" s="21">
        <v>0.40384615384615385</v>
      </c>
      <c r="J9" s="23">
        <v>20</v>
      </c>
      <c r="K9" s="21">
        <v>0.38461538461538464</v>
      </c>
      <c r="L9" s="23">
        <v>1080</v>
      </c>
      <c r="M9" s="23">
        <v>975</v>
      </c>
      <c r="N9" s="21">
        <v>0.90277777777777779</v>
      </c>
      <c r="O9" s="23">
        <v>930</v>
      </c>
      <c r="P9" s="21">
        <v>0.86111111111111116</v>
      </c>
      <c r="Q9" s="23">
        <v>121</v>
      </c>
      <c r="R9" s="23">
        <v>77</v>
      </c>
      <c r="S9" s="21">
        <v>0.63636363636363635</v>
      </c>
      <c r="T9" s="23">
        <v>73</v>
      </c>
      <c r="U9" s="21">
        <v>0.60330578512396693</v>
      </c>
      <c r="V9" s="23">
        <v>1942</v>
      </c>
      <c r="W9" s="23">
        <v>1538</v>
      </c>
      <c r="X9" s="21">
        <v>0.79196704428424303</v>
      </c>
      <c r="Y9" s="23">
        <v>1439</v>
      </c>
      <c r="Z9" s="21">
        <v>0.74098867147270853</v>
      </c>
    </row>
    <row r="10" spans="1:26" x14ac:dyDescent="0.25">
      <c r="A10" s="1" t="s">
        <v>46</v>
      </c>
      <c r="B10" s="23">
        <v>1133</v>
      </c>
      <c r="C10" s="23">
        <v>760</v>
      </c>
      <c r="D10" s="21">
        <v>0.67078552515445722</v>
      </c>
      <c r="E10" s="23">
        <v>648</v>
      </c>
      <c r="F10" s="21">
        <v>0.57193292144748453</v>
      </c>
      <c r="G10" s="23">
        <v>302</v>
      </c>
      <c r="H10" s="23">
        <v>162</v>
      </c>
      <c r="I10" s="21">
        <v>0.53642384105960261</v>
      </c>
      <c r="J10" s="23">
        <v>125</v>
      </c>
      <c r="K10" s="21">
        <v>0.41390728476821192</v>
      </c>
      <c r="L10" s="23">
        <v>1495</v>
      </c>
      <c r="M10" s="23">
        <v>1214</v>
      </c>
      <c r="N10" s="21">
        <v>0.81204013377926421</v>
      </c>
      <c r="O10" s="23">
        <v>1120</v>
      </c>
      <c r="P10" s="21">
        <v>0.74916387959866215</v>
      </c>
      <c r="Q10" s="23">
        <v>189</v>
      </c>
      <c r="R10" s="23">
        <v>144</v>
      </c>
      <c r="S10" s="21">
        <v>0.76190476190476186</v>
      </c>
      <c r="T10" s="23">
        <v>130</v>
      </c>
      <c r="U10" s="21">
        <v>0.68783068783068779</v>
      </c>
      <c r="V10" s="23">
        <v>4472</v>
      </c>
      <c r="W10" s="23">
        <v>3162</v>
      </c>
      <c r="X10" s="21">
        <v>0.70706618962432921</v>
      </c>
      <c r="Y10" s="23">
        <v>2854</v>
      </c>
      <c r="Z10" s="21">
        <v>0.63819320214669051</v>
      </c>
    </row>
    <row r="11" spans="1:26" x14ac:dyDescent="0.25">
      <c r="A11" s="1" t="s">
        <v>47</v>
      </c>
      <c r="B11" s="23">
        <v>1073</v>
      </c>
      <c r="C11" s="23">
        <v>714</v>
      </c>
      <c r="D11" s="21">
        <v>0.66542404473438954</v>
      </c>
      <c r="E11" s="23">
        <v>631</v>
      </c>
      <c r="F11" s="21">
        <v>0.58807082945013978</v>
      </c>
      <c r="G11" s="23">
        <v>52</v>
      </c>
      <c r="H11" s="23">
        <v>26</v>
      </c>
      <c r="I11" s="21">
        <v>0.5</v>
      </c>
      <c r="J11" s="23">
        <v>18</v>
      </c>
      <c r="K11" s="21">
        <v>0.34615384615384615</v>
      </c>
      <c r="L11" s="23">
        <v>1376</v>
      </c>
      <c r="M11" s="23">
        <v>1164</v>
      </c>
      <c r="N11" s="21">
        <v>0.84593023255813948</v>
      </c>
      <c r="O11" s="23">
        <v>1098</v>
      </c>
      <c r="P11" s="21">
        <v>0.79796511627906974</v>
      </c>
      <c r="Q11" s="23">
        <v>1258</v>
      </c>
      <c r="R11" s="23">
        <v>826</v>
      </c>
      <c r="S11" s="21">
        <v>0.65659777424483312</v>
      </c>
      <c r="T11" s="23">
        <v>741</v>
      </c>
      <c r="U11" s="21">
        <v>0.58903020667726547</v>
      </c>
      <c r="V11" s="23">
        <v>2942</v>
      </c>
      <c r="W11" s="23">
        <v>2284</v>
      </c>
      <c r="X11" s="21">
        <v>0.77634262406526178</v>
      </c>
      <c r="Y11" s="23">
        <v>2130</v>
      </c>
      <c r="Z11" s="21">
        <v>0.72399728076138681</v>
      </c>
    </row>
    <row r="12" spans="1:26" x14ac:dyDescent="0.25">
      <c r="A12" s="1" t="s">
        <v>48</v>
      </c>
      <c r="B12" s="23">
        <v>1022</v>
      </c>
      <c r="C12" s="23">
        <v>749</v>
      </c>
      <c r="D12" s="21">
        <v>0.73287671232876717</v>
      </c>
      <c r="E12" s="23">
        <v>649</v>
      </c>
      <c r="F12" s="21">
        <v>0.63502935420743645</v>
      </c>
      <c r="G12" s="23">
        <v>402</v>
      </c>
      <c r="H12" s="23">
        <v>249</v>
      </c>
      <c r="I12" s="21">
        <v>0.61940298507462688</v>
      </c>
      <c r="J12" s="23">
        <v>199</v>
      </c>
      <c r="K12" s="21">
        <v>0.49502487562189057</v>
      </c>
      <c r="L12" s="23">
        <v>1320</v>
      </c>
      <c r="M12" s="23">
        <v>1084</v>
      </c>
      <c r="N12" s="21">
        <v>0.82121212121212117</v>
      </c>
      <c r="O12" s="23">
        <v>997</v>
      </c>
      <c r="P12" s="21">
        <v>0.75530303030303025</v>
      </c>
      <c r="Q12" s="23">
        <v>480</v>
      </c>
      <c r="R12" s="23">
        <v>313</v>
      </c>
      <c r="S12" s="21">
        <v>0.65208333333333335</v>
      </c>
      <c r="T12" s="23">
        <v>291</v>
      </c>
      <c r="U12" s="21">
        <v>0.60624999999999996</v>
      </c>
      <c r="V12" s="23">
        <v>4738</v>
      </c>
      <c r="W12" s="23">
        <v>3475</v>
      </c>
      <c r="X12" s="21">
        <v>0.7334318277754327</v>
      </c>
      <c r="Y12" s="23">
        <v>3112</v>
      </c>
      <c r="Z12" s="21">
        <v>0.6568172224567328</v>
      </c>
    </row>
    <row r="13" spans="1:26" x14ac:dyDescent="0.25">
      <c r="A13" s="1" t="s">
        <v>49</v>
      </c>
      <c r="B13" s="23">
        <v>1196</v>
      </c>
      <c r="C13" s="23">
        <v>674</v>
      </c>
      <c r="D13" s="21">
        <v>0.5635451505016722</v>
      </c>
      <c r="E13" s="23">
        <v>581</v>
      </c>
      <c r="F13" s="21">
        <v>0.48578595317725753</v>
      </c>
      <c r="G13" s="23">
        <v>141</v>
      </c>
      <c r="H13" s="23">
        <v>64</v>
      </c>
      <c r="I13" s="21">
        <v>0.45390070921985815</v>
      </c>
      <c r="J13" s="23">
        <v>51</v>
      </c>
      <c r="K13" s="21">
        <v>0.36170212765957449</v>
      </c>
      <c r="L13" s="23">
        <v>1252</v>
      </c>
      <c r="M13" s="23">
        <v>993</v>
      </c>
      <c r="N13" s="21">
        <v>0.79313099041533541</v>
      </c>
      <c r="O13" s="23">
        <v>935</v>
      </c>
      <c r="P13" s="21">
        <v>0.74680511182108622</v>
      </c>
      <c r="Q13" s="23">
        <v>96</v>
      </c>
      <c r="R13" s="23">
        <v>76</v>
      </c>
      <c r="S13" s="21">
        <v>0.79166666666666663</v>
      </c>
      <c r="T13" s="23">
        <v>72</v>
      </c>
      <c r="U13" s="21">
        <v>0.75</v>
      </c>
      <c r="V13" s="23">
        <v>3587</v>
      </c>
      <c r="W13" s="23">
        <v>2528</v>
      </c>
      <c r="X13" s="21">
        <v>0.70476721494284922</v>
      </c>
      <c r="Y13" s="23">
        <v>2299</v>
      </c>
      <c r="Z13" s="21">
        <v>0.6409255645386116</v>
      </c>
    </row>
    <row r="14" spans="1:26" x14ac:dyDescent="0.25">
      <c r="A14" s="1" t="s">
        <v>50</v>
      </c>
      <c r="B14" s="23">
        <v>734</v>
      </c>
      <c r="C14" s="23">
        <v>481</v>
      </c>
      <c r="D14" s="21">
        <v>0.65531335149863756</v>
      </c>
      <c r="E14" s="23">
        <v>413</v>
      </c>
      <c r="F14" s="21">
        <v>0.56267029972752047</v>
      </c>
      <c r="G14" s="23">
        <v>84</v>
      </c>
      <c r="H14" s="23">
        <v>49</v>
      </c>
      <c r="I14" s="21">
        <v>0.58333333333333337</v>
      </c>
      <c r="J14" s="23">
        <v>43</v>
      </c>
      <c r="K14" s="21">
        <v>0.51190476190476186</v>
      </c>
      <c r="L14" s="23">
        <v>900</v>
      </c>
      <c r="M14" s="23">
        <v>780</v>
      </c>
      <c r="N14" s="21">
        <v>0.8666666666666667</v>
      </c>
      <c r="O14" s="23">
        <v>733</v>
      </c>
      <c r="P14" s="21">
        <v>0.81444444444444442</v>
      </c>
      <c r="Q14" s="23">
        <v>48</v>
      </c>
      <c r="R14" s="23">
        <v>32</v>
      </c>
      <c r="S14" s="21">
        <v>0.66666666666666663</v>
      </c>
      <c r="T14" s="23">
        <v>29</v>
      </c>
      <c r="U14" s="21">
        <v>0.60416666666666663</v>
      </c>
      <c r="V14" s="23">
        <v>1946</v>
      </c>
      <c r="W14" s="23">
        <v>1461</v>
      </c>
      <c r="X14" s="21">
        <v>0.7507708119218911</v>
      </c>
      <c r="Y14" s="23">
        <v>1341</v>
      </c>
      <c r="Z14" s="21">
        <v>0.68910585817060632</v>
      </c>
    </row>
    <row r="15" spans="1:26" x14ac:dyDescent="0.25">
      <c r="A15" s="1" t="s">
        <v>51</v>
      </c>
      <c r="B15" s="23">
        <v>7334</v>
      </c>
      <c r="C15" s="23">
        <v>4858</v>
      </c>
      <c r="D15" s="21">
        <v>0.66239432778838292</v>
      </c>
      <c r="E15" s="23">
        <v>4187</v>
      </c>
      <c r="F15" s="21">
        <v>0.57090264521407141</v>
      </c>
      <c r="G15" s="23">
        <v>1354</v>
      </c>
      <c r="H15" s="23">
        <v>749</v>
      </c>
      <c r="I15" s="21">
        <v>0.55317577548005903</v>
      </c>
      <c r="J15" s="23">
        <v>598</v>
      </c>
      <c r="K15" s="21">
        <v>0.44165435745937964</v>
      </c>
      <c r="L15" s="23">
        <v>8723</v>
      </c>
      <c r="M15" s="23">
        <v>7180</v>
      </c>
      <c r="N15" s="21">
        <v>0.82311131491459355</v>
      </c>
      <c r="O15" s="23">
        <v>6707</v>
      </c>
      <c r="P15" s="21">
        <v>0.76888685085406394</v>
      </c>
      <c r="Q15" s="23">
        <v>2510</v>
      </c>
      <c r="R15" s="23">
        <v>1648</v>
      </c>
      <c r="S15" s="21">
        <v>0.65657370517928282</v>
      </c>
      <c r="T15" s="23">
        <v>1504</v>
      </c>
      <c r="U15" s="21">
        <v>0.59920318725099597</v>
      </c>
      <c r="V15" s="23">
        <v>24271</v>
      </c>
      <c r="W15" s="23">
        <v>17558</v>
      </c>
      <c r="X15" s="21">
        <v>0.72341477483416428</v>
      </c>
      <c r="Y15" s="23">
        <v>15977</v>
      </c>
      <c r="Z15" s="21">
        <v>0.65827530798071776</v>
      </c>
    </row>
  </sheetData>
  <sheetProtection pivotTables="0"/>
  <pageMargins left="0.7" right="0.7" top="0.75" bottom="0.75" header="0.3" footer="0.3"/>
  <pageSetup paperSize="9" orientation="portrait" horizontalDpi="4294967293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8"/>
  <sheetViews>
    <sheetView showGridLines="0" workbookViewId="0">
      <selection activeCell="B26" sqref="B26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67.85546875" bestFit="1" customWidth="1"/>
    <col min="4" max="4" width="12.85546875" bestFit="1" customWidth="1"/>
    <col min="5" max="5" width="72.5703125" bestFit="1" customWidth="1"/>
    <col min="6" max="6" width="14" bestFit="1" customWidth="1"/>
  </cols>
  <sheetData>
    <row r="1" spans="1:6" x14ac:dyDescent="0.25">
      <c r="A1" t="s">
        <v>0</v>
      </c>
    </row>
    <row r="2" spans="1:6" ht="18.75" x14ac:dyDescent="0.3">
      <c r="A2" s="4" t="s">
        <v>1</v>
      </c>
    </row>
    <row r="3" spans="1:6" x14ac:dyDescent="0.25">
      <c r="A3" s="7">
        <f>Report!A3</f>
        <v>44512</v>
      </c>
    </row>
    <row r="7" spans="1:6" s="3" customFormat="1" x14ac:dyDescent="0.25">
      <c r="A7"/>
      <c r="B7" s="11" t="s">
        <v>52</v>
      </c>
      <c r="C7" s="11" t="s">
        <v>53</v>
      </c>
      <c r="D7" s="12" t="s">
        <v>4</v>
      </c>
      <c r="E7" s="11" t="s">
        <v>54</v>
      </c>
      <c r="F7" s="12" t="s">
        <v>4</v>
      </c>
    </row>
    <row r="8" spans="1:6" hidden="1" x14ac:dyDescent="0.25">
      <c r="A8" s="8" t="s">
        <v>55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6" hidden="1" x14ac:dyDescent="0.25">
      <c r="A9" s="8" t="s">
        <v>56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6" hidden="1" x14ac:dyDescent="0.25">
      <c r="A10" s="8" t="s">
        <v>57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6" hidden="1" x14ac:dyDescent="0.25">
      <c r="A11" s="15" t="s">
        <v>51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6" hidden="1" x14ac:dyDescent="0.25"/>
    <row r="13" spans="1:6" hidden="1" x14ac:dyDescent="0.25"/>
    <row r="14" spans="1:6" hidden="1" x14ac:dyDescent="0.25">
      <c r="A14" s="20" t="s">
        <v>18</v>
      </c>
      <c r="B14" t="s">
        <v>58</v>
      </c>
      <c r="C14" t="s">
        <v>59</v>
      </c>
      <c r="D14" s="21" t="s">
        <v>60</v>
      </c>
      <c r="E14" t="s">
        <v>61</v>
      </c>
      <c r="F14" s="21" t="s">
        <v>62</v>
      </c>
    </row>
    <row r="15" spans="1:6" x14ac:dyDescent="0.25">
      <c r="A15" s="1" t="s">
        <v>55</v>
      </c>
      <c r="B15" s="25">
        <v>1022</v>
      </c>
      <c r="C15" s="25">
        <v>476</v>
      </c>
      <c r="D15" s="21">
        <v>0.46575342465753422</v>
      </c>
      <c r="E15" s="25">
        <v>350</v>
      </c>
      <c r="F15" s="21">
        <v>0.34246575342465752</v>
      </c>
    </row>
    <row r="16" spans="1:6" x14ac:dyDescent="0.25">
      <c r="A16" s="1" t="s">
        <v>56</v>
      </c>
      <c r="B16" s="25">
        <v>3668</v>
      </c>
      <c r="C16" s="25">
        <v>1887</v>
      </c>
      <c r="D16" s="21">
        <v>0.51444929116684845</v>
      </c>
      <c r="E16" s="25">
        <v>1567</v>
      </c>
      <c r="F16" s="21">
        <v>0.42720828789531079</v>
      </c>
    </row>
    <row r="17" spans="1:6" x14ac:dyDescent="0.25">
      <c r="A17" s="1" t="s">
        <v>57</v>
      </c>
      <c r="B17" s="25">
        <v>1184</v>
      </c>
      <c r="C17" s="25">
        <v>570</v>
      </c>
      <c r="D17" s="21">
        <v>0.48141891891891891</v>
      </c>
      <c r="E17" s="25">
        <v>427</v>
      </c>
      <c r="F17" s="21">
        <v>0.36064189189189189</v>
      </c>
    </row>
    <row r="18" spans="1:6" x14ac:dyDescent="0.25">
      <c r="A18" s="1" t="s">
        <v>51</v>
      </c>
      <c r="B18" s="25">
        <v>5874</v>
      </c>
      <c r="C18" s="25">
        <v>2933</v>
      </c>
      <c r="D18" s="21">
        <v>0.49931903302689817</v>
      </c>
      <c r="E18" s="25">
        <v>2344</v>
      </c>
      <c r="F18" s="21">
        <v>0.39904664623765745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workbookViewId="0">
      <selection activeCell="C10" sqref="C10"/>
    </sheetView>
  </sheetViews>
  <sheetFormatPr defaultRowHeight="15" x14ac:dyDescent="0.25"/>
  <cols>
    <col min="1" max="1" width="10.140625" customWidth="1"/>
    <col min="2" max="2" width="15.5703125" bestFit="1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63</v>
      </c>
      <c r="B1" t="s">
        <v>64</v>
      </c>
      <c r="C1" t="s">
        <v>65</v>
      </c>
      <c r="D1" t="s">
        <v>66</v>
      </c>
      <c r="E1" t="s">
        <v>67</v>
      </c>
    </row>
    <row r="2" spans="1:5" x14ac:dyDescent="0.25">
      <c r="A2" t="s">
        <v>55</v>
      </c>
      <c r="B2" s="24">
        <v>44512</v>
      </c>
      <c r="C2">
        <v>1022</v>
      </c>
      <c r="D2">
        <v>476</v>
      </c>
      <c r="E2">
        <v>350</v>
      </c>
    </row>
    <row r="3" spans="1:5" x14ac:dyDescent="0.25">
      <c r="A3" t="s">
        <v>56</v>
      </c>
      <c r="B3" s="24">
        <v>44512</v>
      </c>
      <c r="C3">
        <v>3668</v>
      </c>
      <c r="D3">
        <v>1887</v>
      </c>
      <c r="E3">
        <v>1567</v>
      </c>
    </row>
    <row r="4" spans="1:5" x14ac:dyDescent="0.25">
      <c r="A4" t="s">
        <v>57</v>
      </c>
      <c r="B4" s="24">
        <v>44512</v>
      </c>
      <c r="C4">
        <v>1184</v>
      </c>
      <c r="D4">
        <v>570</v>
      </c>
      <c r="E4">
        <v>427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8"/>
  <sheetViews>
    <sheetView workbookViewId="0">
      <selection sqref="A1:Z8"/>
    </sheetView>
  </sheetViews>
  <sheetFormatPr defaultRowHeight="15" x14ac:dyDescent="0.25"/>
  <cols>
    <col min="1" max="1" width="21.5703125" bestFit="1" customWidth="1"/>
    <col min="2" max="2" width="10.710937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4" width="17" bestFit="1" customWidth="1"/>
    <col min="25" max="26" width="11.140625" bestFit="1" customWidth="1"/>
  </cols>
  <sheetData>
    <row r="1" spans="1:26" x14ac:dyDescent="0.25">
      <c r="A1" t="s">
        <v>68</v>
      </c>
      <c r="B1" s="22" t="s">
        <v>64</v>
      </c>
      <c r="C1" t="s">
        <v>69</v>
      </c>
      <c r="D1" t="s">
        <v>70</v>
      </c>
      <c r="E1" t="s">
        <v>71</v>
      </c>
      <c r="F1" t="s">
        <v>72</v>
      </c>
      <c r="G1" t="s">
        <v>73</v>
      </c>
      <c r="H1" t="s">
        <v>74</v>
      </c>
      <c r="I1" t="s">
        <v>75</v>
      </c>
      <c r="J1" t="s">
        <v>76</v>
      </c>
      <c r="K1" t="s">
        <v>77</v>
      </c>
      <c r="L1" t="s">
        <v>78</v>
      </c>
      <c r="M1" t="s">
        <v>79</v>
      </c>
      <c r="N1" t="s">
        <v>80</v>
      </c>
      <c r="O1" t="s">
        <v>65</v>
      </c>
      <c r="P1" t="s">
        <v>66</v>
      </c>
      <c r="Q1" t="s">
        <v>81</v>
      </c>
      <c r="R1" t="s">
        <v>82</v>
      </c>
      <c r="S1" t="s">
        <v>83</v>
      </c>
      <c r="T1" t="s">
        <v>84</v>
      </c>
      <c r="U1" t="s">
        <v>67</v>
      </c>
      <c r="V1" t="s">
        <v>85</v>
      </c>
      <c r="W1" t="s">
        <v>86</v>
      </c>
      <c r="X1" t="s">
        <v>87</v>
      </c>
      <c r="Y1" t="s">
        <v>88</v>
      </c>
      <c r="Z1" t="s">
        <v>89</v>
      </c>
    </row>
    <row r="2" spans="1:26" x14ac:dyDescent="0.25">
      <c r="A2" t="s">
        <v>50</v>
      </c>
      <c r="B2" s="22">
        <v>44512</v>
      </c>
      <c r="C2">
        <v>1581</v>
      </c>
      <c r="D2">
        <v>734</v>
      </c>
      <c r="E2">
        <v>481</v>
      </c>
      <c r="F2">
        <v>84</v>
      </c>
      <c r="G2">
        <v>84</v>
      </c>
      <c r="H2">
        <v>49</v>
      </c>
      <c r="I2">
        <v>1039</v>
      </c>
      <c r="J2">
        <v>900</v>
      </c>
      <c r="K2">
        <v>780</v>
      </c>
      <c r="L2">
        <v>61</v>
      </c>
      <c r="M2">
        <v>48</v>
      </c>
      <c r="N2">
        <v>32</v>
      </c>
      <c r="O2">
        <v>171432</v>
      </c>
      <c r="P2">
        <v>113726</v>
      </c>
      <c r="Q2">
        <v>413</v>
      </c>
      <c r="R2">
        <v>43</v>
      </c>
      <c r="S2">
        <v>733</v>
      </c>
      <c r="T2">
        <v>29</v>
      </c>
      <c r="U2">
        <v>100832</v>
      </c>
      <c r="V2">
        <v>1341</v>
      </c>
      <c r="W2">
        <v>1946</v>
      </c>
      <c r="X2">
        <v>1461</v>
      </c>
    </row>
    <row r="3" spans="1:26" x14ac:dyDescent="0.25">
      <c r="A3" t="s">
        <v>44</v>
      </c>
      <c r="B3" s="22">
        <v>44512</v>
      </c>
      <c r="C3">
        <v>2394</v>
      </c>
      <c r="D3">
        <v>1189</v>
      </c>
      <c r="E3">
        <v>742</v>
      </c>
      <c r="F3">
        <v>322</v>
      </c>
      <c r="G3">
        <v>321</v>
      </c>
      <c r="H3">
        <v>178</v>
      </c>
      <c r="I3">
        <v>1444</v>
      </c>
      <c r="J3">
        <v>1300</v>
      </c>
      <c r="K3">
        <v>970</v>
      </c>
      <c r="L3">
        <v>370</v>
      </c>
      <c r="M3">
        <v>318</v>
      </c>
      <c r="N3">
        <v>180</v>
      </c>
      <c r="O3">
        <v>275036</v>
      </c>
      <c r="P3">
        <v>178045</v>
      </c>
      <c r="Q3">
        <v>633</v>
      </c>
      <c r="R3">
        <v>142</v>
      </c>
      <c r="S3">
        <v>894</v>
      </c>
      <c r="T3">
        <v>168</v>
      </c>
      <c r="U3">
        <v>161463</v>
      </c>
      <c r="V3">
        <v>2802</v>
      </c>
      <c r="W3">
        <v>4644</v>
      </c>
      <c r="X3">
        <v>3110</v>
      </c>
    </row>
    <row r="4" spans="1:26" x14ac:dyDescent="0.25">
      <c r="A4" t="s">
        <v>45</v>
      </c>
      <c r="B4" s="22">
        <v>44512</v>
      </c>
      <c r="C4">
        <v>1877</v>
      </c>
      <c r="D4">
        <v>987</v>
      </c>
      <c r="E4">
        <v>738</v>
      </c>
      <c r="F4">
        <v>54</v>
      </c>
      <c r="G4">
        <v>52</v>
      </c>
      <c r="H4">
        <v>21</v>
      </c>
      <c r="I4">
        <v>1217</v>
      </c>
      <c r="J4">
        <v>1080</v>
      </c>
      <c r="K4">
        <v>975</v>
      </c>
      <c r="L4">
        <v>165</v>
      </c>
      <c r="M4">
        <v>121</v>
      </c>
      <c r="N4">
        <v>77</v>
      </c>
      <c r="O4">
        <v>226902</v>
      </c>
      <c r="P4">
        <v>181378</v>
      </c>
      <c r="Q4">
        <v>632</v>
      </c>
      <c r="R4">
        <v>20</v>
      </c>
      <c r="S4">
        <v>930</v>
      </c>
      <c r="T4">
        <v>73</v>
      </c>
      <c r="U4">
        <v>167807</v>
      </c>
      <c r="V4">
        <v>1439</v>
      </c>
      <c r="W4">
        <v>1942</v>
      </c>
      <c r="X4">
        <v>1538</v>
      </c>
    </row>
    <row r="5" spans="1:26" x14ac:dyDescent="0.25">
      <c r="A5" t="s">
        <v>46</v>
      </c>
      <c r="B5" s="22">
        <v>44512</v>
      </c>
      <c r="C5">
        <v>2819</v>
      </c>
      <c r="D5">
        <v>1133</v>
      </c>
      <c r="E5">
        <v>760</v>
      </c>
      <c r="F5">
        <v>318</v>
      </c>
      <c r="G5">
        <v>302</v>
      </c>
      <c r="H5">
        <v>162</v>
      </c>
      <c r="I5">
        <v>1790</v>
      </c>
      <c r="J5">
        <v>1495</v>
      </c>
      <c r="K5">
        <v>1214</v>
      </c>
      <c r="L5">
        <v>194</v>
      </c>
      <c r="M5">
        <v>189</v>
      </c>
      <c r="N5">
        <v>144</v>
      </c>
      <c r="O5">
        <v>354141</v>
      </c>
      <c r="P5">
        <v>223926</v>
      </c>
      <c r="Q5">
        <v>648</v>
      </c>
      <c r="R5">
        <v>125</v>
      </c>
      <c r="S5">
        <v>1120</v>
      </c>
      <c r="T5">
        <v>130</v>
      </c>
      <c r="U5">
        <v>197794</v>
      </c>
      <c r="V5">
        <v>2854</v>
      </c>
      <c r="W5">
        <v>4472</v>
      </c>
      <c r="X5">
        <v>3162</v>
      </c>
    </row>
    <row r="6" spans="1:26" x14ac:dyDescent="0.25">
      <c r="A6" t="s">
        <v>47</v>
      </c>
      <c r="B6" s="22">
        <v>44512</v>
      </c>
      <c r="C6">
        <v>1852</v>
      </c>
      <c r="D6">
        <v>1073</v>
      </c>
      <c r="E6">
        <v>714</v>
      </c>
      <c r="F6">
        <v>53</v>
      </c>
      <c r="G6">
        <v>52</v>
      </c>
      <c r="H6">
        <v>26</v>
      </c>
      <c r="I6">
        <v>1529</v>
      </c>
      <c r="J6">
        <v>1376</v>
      </c>
      <c r="K6">
        <v>1164</v>
      </c>
      <c r="L6">
        <v>1273</v>
      </c>
      <c r="M6">
        <v>1258</v>
      </c>
      <c r="N6">
        <v>826</v>
      </c>
      <c r="O6">
        <v>235647</v>
      </c>
      <c r="P6">
        <v>173625</v>
      </c>
      <c r="Q6">
        <v>631</v>
      </c>
      <c r="R6">
        <v>18</v>
      </c>
      <c r="S6">
        <v>1098</v>
      </c>
      <c r="T6">
        <v>741</v>
      </c>
      <c r="U6">
        <v>157359</v>
      </c>
      <c r="V6">
        <v>2130</v>
      </c>
      <c r="W6">
        <v>2942</v>
      </c>
      <c r="X6">
        <v>2284</v>
      </c>
    </row>
    <row r="7" spans="1:26" x14ac:dyDescent="0.25">
      <c r="A7" t="s">
        <v>48</v>
      </c>
      <c r="B7" s="22">
        <v>44512</v>
      </c>
      <c r="C7">
        <v>2235</v>
      </c>
      <c r="D7">
        <v>1022</v>
      </c>
      <c r="E7">
        <v>749</v>
      </c>
      <c r="F7">
        <v>406</v>
      </c>
      <c r="G7">
        <v>402</v>
      </c>
      <c r="H7">
        <v>249</v>
      </c>
      <c r="I7">
        <v>1494</v>
      </c>
      <c r="J7">
        <v>1320</v>
      </c>
      <c r="K7">
        <v>1084</v>
      </c>
      <c r="L7">
        <v>499</v>
      </c>
      <c r="M7">
        <v>480</v>
      </c>
      <c r="N7">
        <v>313</v>
      </c>
      <c r="O7">
        <v>308681</v>
      </c>
      <c r="P7">
        <v>207411</v>
      </c>
      <c r="Q7">
        <v>649</v>
      </c>
      <c r="R7">
        <v>199</v>
      </c>
      <c r="S7">
        <v>997</v>
      </c>
      <c r="T7">
        <v>291</v>
      </c>
      <c r="U7">
        <v>185599</v>
      </c>
      <c r="V7">
        <v>3112</v>
      </c>
      <c r="W7">
        <v>4738</v>
      </c>
      <c r="X7">
        <v>3475</v>
      </c>
    </row>
    <row r="8" spans="1:26" x14ac:dyDescent="0.25">
      <c r="A8" t="s">
        <v>49</v>
      </c>
      <c r="B8" s="22">
        <v>44512</v>
      </c>
      <c r="C8">
        <v>2159</v>
      </c>
      <c r="D8">
        <v>1196</v>
      </c>
      <c r="E8">
        <v>674</v>
      </c>
      <c r="F8">
        <v>143</v>
      </c>
      <c r="G8">
        <v>141</v>
      </c>
      <c r="H8">
        <v>64</v>
      </c>
      <c r="I8">
        <v>1425</v>
      </c>
      <c r="J8">
        <v>1252</v>
      </c>
      <c r="K8">
        <v>993</v>
      </c>
      <c r="L8">
        <v>100</v>
      </c>
      <c r="M8">
        <v>96</v>
      </c>
      <c r="N8">
        <v>76</v>
      </c>
      <c r="O8">
        <v>216698</v>
      </c>
      <c r="P8">
        <v>142314</v>
      </c>
      <c r="Q8">
        <v>581</v>
      </c>
      <c r="R8">
        <v>51</v>
      </c>
      <c r="S8">
        <v>935</v>
      </c>
      <c r="T8">
        <v>72</v>
      </c>
      <c r="U8">
        <v>129599</v>
      </c>
      <c r="V8">
        <v>2299</v>
      </c>
      <c r="W8">
        <v>3587</v>
      </c>
      <c r="X8">
        <v>2528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5.xml>�� 
</file>

<file path=customXml/itemProps1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B2CC96BC-67F3-4E85-839E-76D58179B28B}">
  <ds:schemaRefs>
    <ds:schemaRef ds:uri="http://purl.org/dc/dcmitype/"/>
    <ds:schemaRef ds:uri="http://schemas.microsoft.com/office/2006/documentManagement/types"/>
    <ds:schemaRef ds:uri="http://schemas.microsoft.com/office/2006/metadata/properties"/>
    <ds:schemaRef ds:uri="45ae7f3d-bcd0-4e4b-af93-f03a9fbb19b5"/>
    <ds:schemaRef ds:uri="http://purl.org/dc/terms/"/>
    <ds:schemaRef ds:uri="http://schemas.microsoft.com/office/infopath/2007/PartnerControls"/>
    <ds:schemaRef ds:uri="http://schemas.microsoft.com/sharepoint/v3"/>
    <ds:schemaRef ds:uri="http://purl.org/dc/elements/1.1/"/>
    <ds:schemaRef ds:uri="http://schemas.openxmlformats.org/package/2006/metadata/core-properties"/>
    <ds:schemaRef ds:uri="d5efd484-15aa-41a0-83f6-0646502cb6d6"/>
    <ds:schemaRef ds:uri="http://www.w3.org/XML/1998/namespace"/>
  </ds:schemaRefs>
</ds:datastoreItem>
</file>

<file path=customXml/itemProps5.xml><?xml version="1.0" encoding="utf-8"?>
<ds:datastoreItem xmlns:ds="http://schemas.openxmlformats.org/officeDocument/2006/customXml" ds:itemID="{95BC1E49-BACE-4029-B2FB-31145831074E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Homeless Practices</vt:lpstr>
      <vt:lpstr>Homeless Data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2021-11-12T13:27:07Z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